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medicamentos ultimos ultimos 240117 830\"/>
    </mc:Choice>
  </mc:AlternateContent>
  <bookViews>
    <workbookView xWindow="0" yWindow="0" windowWidth="20490" windowHeight="7755"/>
  </bookViews>
  <sheets>
    <sheet name="Medicamentos 12A" sheetId="3" r:id="rId1"/>
    <sheet name="Material de Curación 12B" sheetId="1" r:id="rId2"/>
    <sheet name="Centro de mezclas 12C" sheetId="4" r:id="rId3"/>
    <sheet name="RESUMEN" sheetId="5" r:id="rId4"/>
  </sheets>
  <externalReferences>
    <externalReference r:id="rId5"/>
  </externalReferences>
  <definedNames>
    <definedName name="_xlnm.Print_Titles" localSheetId="3">RESUMEN!$1:$8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C11" i="5"/>
  <c r="E11" i="5" s="1"/>
  <c r="F11" i="5" s="1"/>
  <c r="D10" i="5"/>
  <c r="C10" i="5"/>
  <c r="E10" i="5" s="1"/>
  <c r="F10" i="5" s="1"/>
  <c r="D9" i="5"/>
  <c r="D13" i="5" s="1"/>
  <c r="C9" i="5"/>
  <c r="E9" i="5" s="1"/>
  <c r="C4" i="5"/>
  <c r="C3" i="5"/>
  <c r="C2" i="5"/>
  <c r="C1" i="5"/>
  <c r="H86" i="4"/>
  <c r="I86" i="4"/>
  <c r="J86" i="4" s="1"/>
  <c r="K86" i="4" s="1"/>
  <c r="L86" i="4" s="1"/>
  <c r="H87" i="4"/>
  <c r="I87" i="4"/>
  <c r="J87" i="4" s="1"/>
  <c r="H88" i="4"/>
  <c r="I88" i="4"/>
  <c r="J88" i="4" s="1"/>
  <c r="H89" i="4"/>
  <c r="I89" i="4"/>
  <c r="J89" i="4" s="1"/>
  <c r="K89" i="4" s="1"/>
  <c r="L89" i="4" s="1"/>
  <c r="H90" i="4"/>
  <c r="I90" i="4"/>
  <c r="J90" i="4" s="1"/>
  <c r="H91" i="4"/>
  <c r="I91" i="4"/>
  <c r="J91" i="4" s="1"/>
  <c r="H92" i="4"/>
  <c r="I92" i="4"/>
  <c r="J92" i="4" s="1"/>
  <c r="H93" i="4"/>
  <c r="I93" i="4"/>
  <c r="J93" i="4" s="1"/>
  <c r="I85" i="4"/>
  <c r="J85" i="4" s="1"/>
  <c r="H85" i="4"/>
  <c r="I84" i="4"/>
  <c r="J84" i="4" s="1"/>
  <c r="H84" i="4"/>
  <c r="I83" i="4"/>
  <c r="J83" i="4" s="1"/>
  <c r="H83" i="4"/>
  <c r="I82" i="4"/>
  <c r="J82" i="4" s="1"/>
  <c r="H82" i="4"/>
  <c r="I81" i="4"/>
  <c r="J81" i="4" s="1"/>
  <c r="H81" i="4"/>
  <c r="I80" i="4"/>
  <c r="J80" i="4" s="1"/>
  <c r="H80" i="4"/>
  <c r="I79" i="4"/>
  <c r="J79" i="4" s="1"/>
  <c r="H79" i="4"/>
  <c r="I78" i="4"/>
  <c r="J78" i="4" s="1"/>
  <c r="H78" i="4"/>
  <c r="I77" i="4"/>
  <c r="J77" i="4" s="1"/>
  <c r="H77" i="4"/>
  <c r="I76" i="4"/>
  <c r="J76" i="4" s="1"/>
  <c r="H76" i="4"/>
  <c r="I75" i="4"/>
  <c r="J75" i="4" s="1"/>
  <c r="H75" i="4"/>
  <c r="I74" i="4"/>
  <c r="J74" i="4" s="1"/>
  <c r="H74" i="4"/>
  <c r="I73" i="4"/>
  <c r="J73" i="4" s="1"/>
  <c r="H73" i="4"/>
  <c r="I72" i="4"/>
  <c r="J72" i="4" s="1"/>
  <c r="H72" i="4"/>
  <c r="I71" i="4"/>
  <c r="J71" i="4" s="1"/>
  <c r="H71" i="4"/>
  <c r="I70" i="4"/>
  <c r="J70" i="4" s="1"/>
  <c r="H70" i="4"/>
  <c r="I69" i="4"/>
  <c r="J69" i="4" s="1"/>
  <c r="H69" i="4"/>
  <c r="I68" i="4"/>
  <c r="J68" i="4" s="1"/>
  <c r="H68" i="4"/>
  <c r="I67" i="4"/>
  <c r="J67" i="4" s="1"/>
  <c r="H67" i="4"/>
  <c r="I66" i="4"/>
  <c r="J66" i="4" s="1"/>
  <c r="H66" i="4"/>
  <c r="I65" i="4"/>
  <c r="J65" i="4" s="1"/>
  <c r="K65" i="4" s="1"/>
  <c r="L65" i="4" s="1"/>
  <c r="H65" i="4"/>
  <c r="I64" i="4"/>
  <c r="J64" i="4" s="1"/>
  <c r="H64" i="4"/>
  <c r="I63" i="4"/>
  <c r="J63" i="4" s="1"/>
  <c r="H63" i="4"/>
  <c r="I62" i="4"/>
  <c r="J62" i="4" s="1"/>
  <c r="H62" i="4"/>
  <c r="I61" i="4"/>
  <c r="J61" i="4" s="1"/>
  <c r="H61" i="4"/>
  <c r="I60" i="4"/>
  <c r="J60" i="4" s="1"/>
  <c r="H60" i="4"/>
  <c r="I59" i="4"/>
  <c r="J59" i="4" s="1"/>
  <c r="H59" i="4"/>
  <c r="I58" i="4"/>
  <c r="J58" i="4" s="1"/>
  <c r="H58" i="4"/>
  <c r="I57" i="4"/>
  <c r="J57" i="4" s="1"/>
  <c r="H57" i="4"/>
  <c r="I56" i="4"/>
  <c r="J56" i="4" s="1"/>
  <c r="H56" i="4"/>
  <c r="I55" i="4"/>
  <c r="J55" i="4" s="1"/>
  <c r="H55" i="4"/>
  <c r="I54" i="4"/>
  <c r="J54" i="4" s="1"/>
  <c r="H54" i="4"/>
  <c r="J53" i="4"/>
  <c r="I53" i="4"/>
  <c r="H53" i="4"/>
  <c r="I52" i="4"/>
  <c r="J52" i="4" s="1"/>
  <c r="H52" i="4"/>
  <c r="I51" i="4"/>
  <c r="J51" i="4" s="1"/>
  <c r="H51" i="4"/>
  <c r="I50" i="4"/>
  <c r="J50" i="4" s="1"/>
  <c r="H50" i="4"/>
  <c r="I49" i="4"/>
  <c r="J49" i="4" s="1"/>
  <c r="H49" i="4"/>
  <c r="I48" i="4"/>
  <c r="J48" i="4" s="1"/>
  <c r="H48" i="4"/>
  <c r="I47" i="4"/>
  <c r="J47" i="4" s="1"/>
  <c r="H47" i="4"/>
  <c r="I46" i="4"/>
  <c r="J46" i="4" s="1"/>
  <c r="H46" i="4"/>
  <c r="I45" i="4"/>
  <c r="J45" i="4" s="1"/>
  <c r="H45" i="4"/>
  <c r="I44" i="4"/>
  <c r="J44" i="4" s="1"/>
  <c r="K44" i="4" s="1"/>
  <c r="L44" i="4" s="1"/>
  <c r="H44" i="4"/>
  <c r="I43" i="4"/>
  <c r="J43" i="4" s="1"/>
  <c r="H43" i="4"/>
  <c r="I42" i="4"/>
  <c r="J42" i="4" s="1"/>
  <c r="H42" i="4"/>
  <c r="I41" i="4"/>
  <c r="J41" i="4" s="1"/>
  <c r="H41" i="4"/>
  <c r="I40" i="4"/>
  <c r="J40" i="4" s="1"/>
  <c r="K40" i="4" s="1"/>
  <c r="L40" i="4" s="1"/>
  <c r="H40" i="4"/>
  <c r="I39" i="4"/>
  <c r="J39" i="4" s="1"/>
  <c r="H39" i="4"/>
  <c r="I38" i="4"/>
  <c r="J38" i="4" s="1"/>
  <c r="H38" i="4"/>
  <c r="I37" i="4"/>
  <c r="J37" i="4" s="1"/>
  <c r="H37" i="4"/>
  <c r="I36" i="4"/>
  <c r="J36" i="4" s="1"/>
  <c r="H36" i="4"/>
  <c r="I35" i="4"/>
  <c r="J35" i="4" s="1"/>
  <c r="H35" i="4"/>
  <c r="I34" i="4"/>
  <c r="J34" i="4" s="1"/>
  <c r="K34" i="4" s="1"/>
  <c r="L34" i="4" s="1"/>
  <c r="H34" i="4"/>
  <c r="I33" i="4"/>
  <c r="J33" i="4" s="1"/>
  <c r="H33" i="4"/>
  <c r="I32" i="4"/>
  <c r="J32" i="4" s="1"/>
  <c r="K32" i="4" s="1"/>
  <c r="L32" i="4" s="1"/>
  <c r="H32" i="4"/>
  <c r="I31" i="4"/>
  <c r="J31" i="4" s="1"/>
  <c r="H31" i="4"/>
  <c r="I30" i="4"/>
  <c r="J30" i="4" s="1"/>
  <c r="H30" i="4"/>
  <c r="I29" i="4"/>
  <c r="J29" i="4" s="1"/>
  <c r="H29" i="4"/>
  <c r="I28" i="4"/>
  <c r="J28" i="4" s="1"/>
  <c r="H28" i="4"/>
  <c r="I27" i="4"/>
  <c r="J27" i="4" s="1"/>
  <c r="H27" i="4"/>
  <c r="I26" i="4"/>
  <c r="J26" i="4" s="1"/>
  <c r="H26" i="4"/>
  <c r="I25" i="4"/>
  <c r="J25" i="4" s="1"/>
  <c r="H25" i="4"/>
  <c r="I24" i="4"/>
  <c r="J24" i="4" s="1"/>
  <c r="H24" i="4"/>
  <c r="I23" i="4"/>
  <c r="J23" i="4" s="1"/>
  <c r="H23" i="4"/>
  <c r="I22" i="4"/>
  <c r="J22" i="4" s="1"/>
  <c r="H22" i="4"/>
  <c r="I21" i="4"/>
  <c r="J21" i="4" s="1"/>
  <c r="K21" i="4" s="1"/>
  <c r="L21" i="4" s="1"/>
  <c r="H21" i="4"/>
  <c r="I20" i="4"/>
  <c r="J20" i="4" s="1"/>
  <c r="H20" i="4"/>
  <c r="I19" i="4"/>
  <c r="J19" i="4" s="1"/>
  <c r="H19" i="4"/>
  <c r="I18" i="4"/>
  <c r="J18" i="4" s="1"/>
  <c r="H18" i="4"/>
  <c r="I17" i="4"/>
  <c r="J17" i="4" s="1"/>
  <c r="H17" i="4"/>
  <c r="I16" i="4"/>
  <c r="J16" i="4" s="1"/>
  <c r="H16" i="4"/>
  <c r="I15" i="4"/>
  <c r="J15" i="4" s="1"/>
  <c r="H15" i="4"/>
  <c r="I14" i="4"/>
  <c r="J14" i="4" s="1"/>
  <c r="H14" i="4"/>
  <c r="I13" i="4"/>
  <c r="J13" i="4" s="1"/>
  <c r="H13" i="4"/>
  <c r="I12" i="4"/>
  <c r="J12" i="4" s="1"/>
  <c r="H12" i="4"/>
  <c r="I11" i="4"/>
  <c r="J11" i="4" s="1"/>
  <c r="H11" i="4"/>
  <c r="I10" i="4"/>
  <c r="J10" i="4" s="1"/>
  <c r="H10" i="4"/>
  <c r="I9" i="4"/>
  <c r="J9" i="4" s="1"/>
  <c r="H9" i="4"/>
  <c r="C4" i="4"/>
  <c r="C3" i="4"/>
  <c r="C2" i="4"/>
  <c r="C1" i="4"/>
  <c r="J33" i="1"/>
  <c r="J2345" i="1" s="1"/>
  <c r="K2345" i="1"/>
  <c r="J15" i="1"/>
  <c r="K15" i="1"/>
  <c r="L15" i="1" s="1"/>
  <c r="J16" i="1"/>
  <c r="K16" i="1"/>
  <c r="L16" i="1" s="1"/>
  <c r="J17" i="1"/>
  <c r="K17" i="1"/>
  <c r="L17" i="1" s="1"/>
  <c r="M17" i="1" s="1"/>
  <c r="N17" i="1" s="1"/>
  <c r="J18" i="1"/>
  <c r="K18" i="1"/>
  <c r="L18" i="1" s="1"/>
  <c r="J19" i="1"/>
  <c r="K19" i="1"/>
  <c r="L19" i="1" s="1"/>
  <c r="J20" i="1"/>
  <c r="K20" i="1"/>
  <c r="L20" i="1" s="1"/>
  <c r="M20" i="1" s="1"/>
  <c r="N20" i="1" s="1"/>
  <c r="J21" i="1"/>
  <c r="K21" i="1"/>
  <c r="L21" i="1" s="1"/>
  <c r="M21" i="1" s="1"/>
  <c r="N21" i="1" s="1"/>
  <c r="J22" i="1"/>
  <c r="K22" i="1"/>
  <c r="L22" i="1" s="1"/>
  <c r="J23" i="1"/>
  <c r="K23" i="1"/>
  <c r="L23" i="1" s="1"/>
  <c r="J24" i="1"/>
  <c r="K24" i="1"/>
  <c r="L24" i="1" s="1"/>
  <c r="J25" i="1"/>
  <c r="K25" i="1"/>
  <c r="L25" i="1" s="1"/>
  <c r="J26" i="1"/>
  <c r="K26" i="1"/>
  <c r="L26" i="1" s="1"/>
  <c r="J27" i="1"/>
  <c r="K27" i="1"/>
  <c r="L27" i="1" s="1"/>
  <c r="J28" i="1"/>
  <c r="K28" i="1"/>
  <c r="L28" i="1" s="1"/>
  <c r="J29" i="1"/>
  <c r="K29" i="1"/>
  <c r="L29" i="1" s="1"/>
  <c r="J30" i="1"/>
  <c r="K30" i="1"/>
  <c r="L30" i="1" s="1"/>
  <c r="J31" i="1"/>
  <c r="K31" i="1"/>
  <c r="L31" i="1" s="1"/>
  <c r="J32" i="1"/>
  <c r="K32" i="1"/>
  <c r="L32" i="1" s="1"/>
  <c r="K33" i="1"/>
  <c r="L33" i="1" s="1"/>
  <c r="L2345" i="1" s="1"/>
  <c r="J34" i="1"/>
  <c r="K34" i="1"/>
  <c r="L34" i="1" s="1"/>
  <c r="J35" i="1"/>
  <c r="K35" i="1"/>
  <c r="L35" i="1" s="1"/>
  <c r="J36" i="1"/>
  <c r="K36" i="1"/>
  <c r="L36" i="1" s="1"/>
  <c r="J37" i="1"/>
  <c r="K37" i="1"/>
  <c r="L37" i="1" s="1"/>
  <c r="J38" i="1"/>
  <c r="K38" i="1"/>
  <c r="L38" i="1" s="1"/>
  <c r="J39" i="1"/>
  <c r="K39" i="1"/>
  <c r="L39" i="1" s="1"/>
  <c r="J40" i="1"/>
  <c r="K40" i="1"/>
  <c r="L40" i="1" s="1"/>
  <c r="J41" i="1"/>
  <c r="K41" i="1"/>
  <c r="L41" i="1" s="1"/>
  <c r="J42" i="1"/>
  <c r="K42" i="1"/>
  <c r="L42" i="1" s="1"/>
  <c r="J43" i="1"/>
  <c r="K43" i="1"/>
  <c r="L43" i="1" s="1"/>
  <c r="J44" i="1"/>
  <c r="K44" i="1"/>
  <c r="L44" i="1" s="1"/>
  <c r="J45" i="1"/>
  <c r="K45" i="1"/>
  <c r="L45" i="1" s="1"/>
  <c r="J46" i="1"/>
  <c r="K46" i="1"/>
  <c r="L46" i="1" s="1"/>
  <c r="J47" i="1"/>
  <c r="K47" i="1"/>
  <c r="L47" i="1" s="1"/>
  <c r="J48" i="1"/>
  <c r="K48" i="1"/>
  <c r="L48" i="1" s="1"/>
  <c r="J49" i="1"/>
  <c r="K49" i="1"/>
  <c r="L49" i="1" s="1"/>
  <c r="J50" i="1"/>
  <c r="K50" i="1"/>
  <c r="L50" i="1" s="1"/>
  <c r="J51" i="1"/>
  <c r="K51" i="1"/>
  <c r="L51" i="1" s="1"/>
  <c r="J52" i="1"/>
  <c r="K52" i="1"/>
  <c r="L52" i="1" s="1"/>
  <c r="J53" i="1"/>
  <c r="K53" i="1"/>
  <c r="L53" i="1" s="1"/>
  <c r="J54" i="1"/>
  <c r="K54" i="1"/>
  <c r="L54" i="1" s="1"/>
  <c r="J55" i="1"/>
  <c r="K55" i="1"/>
  <c r="L55" i="1" s="1"/>
  <c r="J56" i="1"/>
  <c r="K56" i="1"/>
  <c r="L56" i="1" s="1"/>
  <c r="J57" i="1"/>
  <c r="K57" i="1"/>
  <c r="L57" i="1" s="1"/>
  <c r="J58" i="1"/>
  <c r="K58" i="1"/>
  <c r="L58" i="1" s="1"/>
  <c r="J59" i="1"/>
  <c r="K59" i="1"/>
  <c r="L59" i="1" s="1"/>
  <c r="J60" i="1"/>
  <c r="K60" i="1"/>
  <c r="L60" i="1" s="1"/>
  <c r="J61" i="1"/>
  <c r="K61" i="1"/>
  <c r="L61" i="1" s="1"/>
  <c r="J62" i="1"/>
  <c r="K62" i="1"/>
  <c r="L62" i="1" s="1"/>
  <c r="J63" i="1"/>
  <c r="K63" i="1"/>
  <c r="L63" i="1" s="1"/>
  <c r="J64" i="1"/>
  <c r="K64" i="1"/>
  <c r="L64" i="1" s="1"/>
  <c r="M64" i="1" s="1"/>
  <c r="N64" i="1" s="1"/>
  <c r="J65" i="1"/>
  <c r="K65" i="1"/>
  <c r="L65" i="1" s="1"/>
  <c r="J66" i="1"/>
  <c r="K66" i="1"/>
  <c r="L66" i="1" s="1"/>
  <c r="J67" i="1"/>
  <c r="K67" i="1"/>
  <c r="L67" i="1" s="1"/>
  <c r="J68" i="1"/>
  <c r="K68" i="1"/>
  <c r="L68" i="1" s="1"/>
  <c r="J69" i="1"/>
  <c r="K69" i="1"/>
  <c r="L69" i="1" s="1"/>
  <c r="J70" i="1"/>
  <c r="K70" i="1"/>
  <c r="L70" i="1" s="1"/>
  <c r="J71" i="1"/>
  <c r="K71" i="1"/>
  <c r="L71" i="1" s="1"/>
  <c r="J72" i="1"/>
  <c r="K72" i="1"/>
  <c r="L72" i="1" s="1"/>
  <c r="J73" i="1"/>
  <c r="K73" i="1"/>
  <c r="L73" i="1" s="1"/>
  <c r="J74" i="1"/>
  <c r="K74" i="1"/>
  <c r="L74" i="1" s="1"/>
  <c r="J75" i="1"/>
  <c r="K75" i="1"/>
  <c r="L75" i="1" s="1"/>
  <c r="J76" i="1"/>
  <c r="K76" i="1"/>
  <c r="L76" i="1" s="1"/>
  <c r="J77" i="1"/>
  <c r="K77" i="1"/>
  <c r="L77" i="1" s="1"/>
  <c r="J78" i="1"/>
  <c r="K78" i="1"/>
  <c r="L78" i="1" s="1"/>
  <c r="J79" i="1"/>
  <c r="K79" i="1"/>
  <c r="L79" i="1" s="1"/>
  <c r="J80" i="1"/>
  <c r="K80" i="1"/>
  <c r="L80" i="1" s="1"/>
  <c r="J81" i="1"/>
  <c r="K81" i="1"/>
  <c r="L81" i="1" s="1"/>
  <c r="J82" i="1"/>
  <c r="K82" i="1"/>
  <c r="L82" i="1" s="1"/>
  <c r="J83" i="1"/>
  <c r="K83" i="1"/>
  <c r="L83" i="1" s="1"/>
  <c r="J84" i="1"/>
  <c r="K84" i="1"/>
  <c r="L84" i="1" s="1"/>
  <c r="J85" i="1"/>
  <c r="K85" i="1"/>
  <c r="L85" i="1" s="1"/>
  <c r="J86" i="1"/>
  <c r="K86" i="1"/>
  <c r="L86" i="1" s="1"/>
  <c r="J87" i="1"/>
  <c r="K87" i="1"/>
  <c r="L87" i="1" s="1"/>
  <c r="J88" i="1"/>
  <c r="K88" i="1"/>
  <c r="L88" i="1" s="1"/>
  <c r="J89" i="1"/>
  <c r="K89" i="1"/>
  <c r="L89" i="1" s="1"/>
  <c r="J90" i="1"/>
  <c r="K90" i="1"/>
  <c r="L90" i="1" s="1"/>
  <c r="J91" i="1"/>
  <c r="K91" i="1"/>
  <c r="L91" i="1" s="1"/>
  <c r="J92" i="1"/>
  <c r="K92" i="1"/>
  <c r="L92" i="1" s="1"/>
  <c r="J93" i="1"/>
  <c r="K93" i="1"/>
  <c r="L93" i="1" s="1"/>
  <c r="J94" i="1"/>
  <c r="K94" i="1"/>
  <c r="L94" i="1" s="1"/>
  <c r="J95" i="1"/>
  <c r="K95" i="1"/>
  <c r="L95" i="1" s="1"/>
  <c r="J96" i="1"/>
  <c r="K96" i="1"/>
  <c r="L96" i="1" s="1"/>
  <c r="J97" i="1"/>
  <c r="K97" i="1"/>
  <c r="L97" i="1" s="1"/>
  <c r="J98" i="1"/>
  <c r="K98" i="1"/>
  <c r="L98" i="1" s="1"/>
  <c r="J99" i="1"/>
  <c r="K99" i="1"/>
  <c r="L99" i="1" s="1"/>
  <c r="J100" i="1"/>
  <c r="K100" i="1"/>
  <c r="L100" i="1" s="1"/>
  <c r="J101" i="1"/>
  <c r="K101" i="1"/>
  <c r="L101" i="1" s="1"/>
  <c r="J102" i="1"/>
  <c r="K102" i="1"/>
  <c r="L102" i="1" s="1"/>
  <c r="J103" i="1"/>
  <c r="M103" i="1" s="1"/>
  <c r="N103" i="1" s="1"/>
  <c r="K103" i="1"/>
  <c r="L103" i="1" s="1"/>
  <c r="J104" i="1"/>
  <c r="K104" i="1"/>
  <c r="L104" i="1" s="1"/>
  <c r="J105" i="1"/>
  <c r="K105" i="1"/>
  <c r="L105" i="1" s="1"/>
  <c r="J106" i="1"/>
  <c r="K106" i="1"/>
  <c r="L106" i="1" s="1"/>
  <c r="J107" i="1"/>
  <c r="K107" i="1"/>
  <c r="L107" i="1" s="1"/>
  <c r="J108" i="1"/>
  <c r="K108" i="1"/>
  <c r="L108" i="1" s="1"/>
  <c r="J109" i="1"/>
  <c r="K109" i="1"/>
  <c r="L109" i="1" s="1"/>
  <c r="J110" i="1"/>
  <c r="K110" i="1"/>
  <c r="L110" i="1" s="1"/>
  <c r="J111" i="1"/>
  <c r="K111" i="1"/>
  <c r="L111" i="1" s="1"/>
  <c r="J112" i="1"/>
  <c r="K112" i="1"/>
  <c r="L112" i="1" s="1"/>
  <c r="J113" i="1"/>
  <c r="K113" i="1"/>
  <c r="L113" i="1" s="1"/>
  <c r="J114" i="1"/>
  <c r="K114" i="1"/>
  <c r="L114" i="1" s="1"/>
  <c r="J115" i="1"/>
  <c r="K115" i="1"/>
  <c r="L115" i="1" s="1"/>
  <c r="J116" i="1"/>
  <c r="K116" i="1"/>
  <c r="L116" i="1" s="1"/>
  <c r="J117" i="1"/>
  <c r="K117" i="1"/>
  <c r="L117" i="1" s="1"/>
  <c r="J118" i="1"/>
  <c r="K118" i="1"/>
  <c r="L118" i="1" s="1"/>
  <c r="J119" i="1"/>
  <c r="K119" i="1"/>
  <c r="L119" i="1" s="1"/>
  <c r="J120" i="1"/>
  <c r="K120" i="1"/>
  <c r="L120" i="1" s="1"/>
  <c r="J121" i="1"/>
  <c r="K121" i="1"/>
  <c r="L121" i="1" s="1"/>
  <c r="J122" i="1"/>
  <c r="K122" i="1"/>
  <c r="L122" i="1" s="1"/>
  <c r="J123" i="1"/>
  <c r="K123" i="1"/>
  <c r="L123" i="1" s="1"/>
  <c r="J124" i="1"/>
  <c r="K124" i="1"/>
  <c r="L124" i="1" s="1"/>
  <c r="J125" i="1"/>
  <c r="K125" i="1"/>
  <c r="L125" i="1" s="1"/>
  <c r="J126" i="1"/>
  <c r="K126" i="1"/>
  <c r="L126" i="1" s="1"/>
  <c r="J127" i="1"/>
  <c r="K127" i="1"/>
  <c r="L127" i="1" s="1"/>
  <c r="J128" i="1"/>
  <c r="K128" i="1"/>
  <c r="L128" i="1" s="1"/>
  <c r="J129" i="1"/>
  <c r="K129" i="1"/>
  <c r="L129" i="1" s="1"/>
  <c r="M129" i="1" s="1"/>
  <c r="N129" i="1" s="1"/>
  <c r="J130" i="1"/>
  <c r="K130" i="1"/>
  <c r="L130" i="1" s="1"/>
  <c r="J131" i="1"/>
  <c r="K131" i="1"/>
  <c r="L131" i="1" s="1"/>
  <c r="J132" i="1"/>
  <c r="K132" i="1"/>
  <c r="L132" i="1" s="1"/>
  <c r="J133" i="1"/>
  <c r="K133" i="1"/>
  <c r="L133" i="1" s="1"/>
  <c r="J134" i="1"/>
  <c r="K134" i="1"/>
  <c r="L134" i="1" s="1"/>
  <c r="J135" i="1"/>
  <c r="K135" i="1"/>
  <c r="L135" i="1" s="1"/>
  <c r="J136" i="1"/>
  <c r="K136" i="1"/>
  <c r="L136" i="1" s="1"/>
  <c r="J137" i="1"/>
  <c r="K137" i="1"/>
  <c r="L137" i="1" s="1"/>
  <c r="J138" i="1"/>
  <c r="K138" i="1"/>
  <c r="L138" i="1" s="1"/>
  <c r="J139" i="1"/>
  <c r="K139" i="1"/>
  <c r="L139" i="1" s="1"/>
  <c r="J140" i="1"/>
  <c r="K140" i="1"/>
  <c r="L140" i="1" s="1"/>
  <c r="J141" i="1"/>
  <c r="K141" i="1"/>
  <c r="L141" i="1" s="1"/>
  <c r="J142" i="1"/>
  <c r="K142" i="1"/>
  <c r="L142" i="1" s="1"/>
  <c r="J143" i="1"/>
  <c r="K143" i="1"/>
  <c r="L143" i="1" s="1"/>
  <c r="J144" i="1"/>
  <c r="K144" i="1"/>
  <c r="L144" i="1" s="1"/>
  <c r="J145" i="1"/>
  <c r="K145" i="1"/>
  <c r="L145" i="1" s="1"/>
  <c r="J146" i="1"/>
  <c r="K146" i="1"/>
  <c r="L146" i="1" s="1"/>
  <c r="J147" i="1"/>
  <c r="K147" i="1"/>
  <c r="L147" i="1" s="1"/>
  <c r="J148" i="1"/>
  <c r="K148" i="1"/>
  <c r="L148" i="1" s="1"/>
  <c r="J149" i="1"/>
  <c r="K149" i="1"/>
  <c r="L149" i="1" s="1"/>
  <c r="M149" i="1" s="1"/>
  <c r="N149" i="1" s="1"/>
  <c r="J150" i="1"/>
  <c r="K150" i="1"/>
  <c r="L150" i="1" s="1"/>
  <c r="J151" i="1"/>
  <c r="K151" i="1"/>
  <c r="L151" i="1" s="1"/>
  <c r="M151" i="1" s="1"/>
  <c r="N151" i="1" s="1"/>
  <c r="J152" i="1"/>
  <c r="K152" i="1"/>
  <c r="L152" i="1" s="1"/>
  <c r="J153" i="1"/>
  <c r="K153" i="1"/>
  <c r="L153" i="1" s="1"/>
  <c r="J154" i="1"/>
  <c r="K154" i="1"/>
  <c r="L154" i="1" s="1"/>
  <c r="J155" i="1"/>
  <c r="K155" i="1"/>
  <c r="L155" i="1" s="1"/>
  <c r="J156" i="1"/>
  <c r="K156" i="1"/>
  <c r="L156" i="1" s="1"/>
  <c r="J157" i="1"/>
  <c r="K157" i="1"/>
  <c r="L157" i="1" s="1"/>
  <c r="J158" i="1"/>
  <c r="K158" i="1"/>
  <c r="L158" i="1" s="1"/>
  <c r="J159" i="1"/>
  <c r="K159" i="1"/>
  <c r="L159" i="1" s="1"/>
  <c r="J160" i="1"/>
  <c r="K160" i="1"/>
  <c r="L160" i="1" s="1"/>
  <c r="J161" i="1"/>
  <c r="K161" i="1"/>
  <c r="L161" i="1" s="1"/>
  <c r="J162" i="1"/>
  <c r="K162" i="1"/>
  <c r="L162" i="1" s="1"/>
  <c r="J163" i="1"/>
  <c r="K163" i="1"/>
  <c r="L163" i="1" s="1"/>
  <c r="J164" i="1"/>
  <c r="K164" i="1"/>
  <c r="L164" i="1" s="1"/>
  <c r="J165" i="1"/>
  <c r="K165" i="1"/>
  <c r="L165" i="1" s="1"/>
  <c r="J166" i="1"/>
  <c r="K166" i="1"/>
  <c r="L166" i="1" s="1"/>
  <c r="J167" i="1"/>
  <c r="K167" i="1"/>
  <c r="L167" i="1" s="1"/>
  <c r="J168" i="1"/>
  <c r="K168" i="1"/>
  <c r="L168" i="1" s="1"/>
  <c r="J169" i="1"/>
  <c r="K169" i="1"/>
  <c r="L169" i="1" s="1"/>
  <c r="J170" i="1"/>
  <c r="K170" i="1"/>
  <c r="L170" i="1" s="1"/>
  <c r="J171" i="1"/>
  <c r="K171" i="1"/>
  <c r="L171" i="1" s="1"/>
  <c r="J172" i="1"/>
  <c r="K172" i="1"/>
  <c r="L172" i="1" s="1"/>
  <c r="J173" i="1"/>
  <c r="K173" i="1"/>
  <c r="L173" i="1" s="1"/>
  <c r="J174" i="1"/>
  <c r="K174" i="1"/>
  <c r="L174" i="1" s="1"/>
  <c r="J175" i="1"/>
  <c r="K175" i="1"/>
  <c r="L175" i="1" s="1"/>
  <c r="J176" i="1"/>
  <c r="K176" i="1"/>
  <c r="L176" i="1" s="1"/>
  <c r="J177" i="1"/>
  <c r="K177" i="1"/>
  <c r="L177" i="1" s="1"/>
  <c r="J178" i="1"/>
  <c r="K178" i="1"/>
  <c r="L178" i="1" s="1"/>
  <c r="J179" i="1"/>
  <c r="K179" i="1"/>
  <c r="L179" i="1" s="1"/>
  <c r="J180" i="1"/>
  <c r="K180" i="1"/>
  <c r="L180" i="1" s="1"/>
  <c r="J181" i="1"/>
  <c r="K181" i="1"/>
  <c r="L181" i="1" s="1"/>
  <c r="J182" i="1"/>
  <c r="K182" i="1"/>
  <c r="L182" i="1" s="1"/>
  <c r="J183" i="1"/>
  <c r="K183" i="1"/>
  <c r="L183" i="1" s="1"/>
  <c r="J184" i="1"/>
  <c r="K184" i="1"/>
  <c r="L184" i="1" s="1"/>
  <c r="J185" i="1"/>
  <c r="K185" i="1"/>
  <c r="L185" i="1" s="1"/>
  <c r="J186" i="1"/>
  <c r="K186" i="1"/>
  <c r="L186" i="1" s="1"/>
  <c r="J187" i="1"/>
  <c r="K187" i="1"/>
  <c r="L187" i="1" s="1"/>
  <c r="J188" i="1"/>
  <c r="K188" i="1"/>
  <c r="L188" i="1" s="1"/>
  <c r="J189" i="1"/>
  <c r="K189" i="1"/>
  <c r="L189" i="1" s="1"/>
  <c r="J190" i="1"/>
  <c r="K190" i="1"/>
  <c r="L190" i="1" s="1"/>
  <c r="M190" i="1" s="1"/>
  <c r="N190" i="1" s="1"/>
  <c r="J191" i="1"/>
  <c r="K191" i="1"/>
  <c r="L191" i="1" s="1"/>
  <c r="J192" i="1"/>
  <c r="K192" i="1"/>
  <c r="L192" i="1" s="1"/>
  <c r="J193" i="1"/>
  <c r="K193" i="1"/>
  <c r="L193" i="1" s="1"/>
  <c r="J194" i="1"/>
  <c r="K194" i="1"/>
  <c r="L194" i="1" s="1"/>
  <c r="M194" i="1" s="1"/>
  <c r="N194" i="1" s="1"/>
  <c r="J195" i="1"/>
  <c r="K195" i="1"/>
  <c r="L195" i="1" s="1"/>
  <c r="J196" i="1"/>
  <c r="K196" i="1"/>
  <c r="L196" i="1" s="1"/>
  <c r="J197" i="1"/>
  <c r="K197" i="1"/>
  <c r="L197" i="1" s="1"/>
  <c r="J198" i="1"/>
  <c r="K198" i="1"/>
  <c r="L198" i="1" s="1"/>
  <c r="M198" i="1" s="1"/>
  <c r="N198" i="1" s="1"/>
  <c r="J199" i="1"/>
  <c r="K199" i="1"/>
  <c r="L199" i="1" s="1"/>
  <c r="J200" i="1"/>
  <c r="K200" i="1"/>
  <c r="L200" i="1" s="1"/>
  <c r="J201" i="1"/>
  <c r="K201" i="1"/>
  <c r="L201" i="1" s="1"/>
  <c r="J202" i="1"/>
  <c r="K202" i="1"/>
  <c r="L202" i="1" s="1"/>
  <c r="J203" i="1"/>
  <c r="K203" i="1"/>
  <c r="L203" i="1" s="1"/>
  <c r="J204" i="1"/>
  <c r="K204" i="1"/>
  <c r="L204" i="1" s="1"/>
  <c r="J205" i="1"/>
  <c r="K205" i="1"/>
  <c r="L205" i="1" s="1"/>
  <c r="J206" i="1"/>
  <c r="K206" i="1"/>
  <c r="L206" i="1" s="1"/>
  <c r="J207" i="1"/>
  <c r="K207" i="1"/>
  <c r="L207" i="1" s="1"/>
  <c r="J208" i="1"/>
  <c r="K208" i="1"/>
  <c r="L208" i="1" s="1"/>
  <c r="J209" i="1"/>
  <c r="K209" i="1"/>
  <c r="L209" i="1" s="1"/>
  <c r="J210" i="1"/>
  <c r="K210" i="1"/>
  <c r="L210" i="1" s="1"/>
  <c r="J211" i="1"/>
  <c r="K211" i="1"/>
  <c r="L211" i="1" s="1"/>
  <c r="J212" i="1"/>
  <c r="K212" i="1"/>
  <c r="L212" i="1" s="1"/>
  <c r="J213" i="1"/>
  <c r="K213" i="1"/>
  <c r="L213" i="1" s="1"/>
  <c r="J214" i="1"/>
  <c r="K214" i="1"/>
  <c r="L214" i="1" s="1"/>
  <c r="J215" i="1"/>
  <c r="K215" i="1"/>
  <c r="L215" i="1" s="1"/>
  <c r="J216" i="1"/>
  <c r="K216" i="1"/>
  <c r="L216" i="1" s="1"/>
  <c r="J217" i="1"/>
  <c r="K217" i="1"/>
  <c r="L217" i="1" s="1"/>
  <c r="J218" i="1"/>
  <c r="K218" i="1"/>
  <c r="L218" i="1" s="1"/>
  <c r="J219" i="1"/>
  <c r="K219" i="1"/>
  <c r="L219" i="1" s="1"/>
  <c r="J220" i="1"/>
  <c r="K220" i="1"/>
  <c r="L220" i="1" s="1"/>
  <c r="J221" i="1"/>
  <c r="K221" i="1"/>
  <c r="L221" i="1" s="1"/>
  <c r="J222" i="1"/>
  <c r="K222" i="1"/>
  <c r="L222" i="1" s="1"/>
  <c r="J223" i="1"/>
  <c r="K223" i="1"/>
  <c r="L223" i="1" s="1"/>
  <c r="J224" i="1"/>
  <c r="K224" i="1"/>
  <c r="L224" i="1" s="1"/>
  <c r="J225" i="1"/>
  <c r="K225" i="1"/>
  <c r="L225" i="1" s="1"/>
  <c r="J226" i="1"/>
  <c r="K226" i="1"/>
  <c r="L226" i="1" s="1"/>
  <c r="J227" i="1"/>
  <c r="K227" i="1"/>
  <c r="L227" i="1" s="1"/>
  <c r="J228" i="1"/>
  <c r="K228" i="1"/>
  <c r="L228" i="1" s="1"/>
  <c r="J229" i="1"/>
  <c r="K229" i="1"/>
  <c r="L229" i="1" s="1"/>
  <c r="J230" i="1"/>
  <c r="K230" i="1"/>
  <c r="L230" i="1" s="1"/>
  <c r="J231" i="1"/>
  <c r="K231" i="1"/>
  <c r="L231" i="1" s="1"/>
  <c r="J232" i="1"/>
  <c r="K232" i="1"/>
  <c r="L232" i="1" s="1"/>
  <c r="J233" i="1"/>
  <c r="K233" i="1"/>
  <c r="L233" i="1" s="1"/>
  <c r="J234" i="1"/>
  <c r="K234" i="1"/>
  <c r="L234" i="1" s="1"/>
  <c r="J235" i="1"/>
  <c r="K235" i="1"/>
  <c r="L235" i="1" s="1"/>
  <c r="J236" i="1"/>
  <c r="K236" i="1"/>
  <c r="L236" i="1" s="1"/>
  <c r="J237" i="1"/>
  <c r="K237" i="1"/>
  <c r="L237" i="1" s="1"/>
  <c r="J238" i="1"/>
  <c r="K238" i="1"/>
  <c r="L238" i="1" s="1"/>
  <c r="J239" i="1"/>
  <c r="K239" i="1"/>
  <c r="L239" i="1" s="1"/>
  <c r="J240" i="1"/>
  <c r="M240" i="1" s="1"/>
  <c r="N240" i="1" s="1"/>
  <c r="K240" i="1"/>
  <c r="L240" i="1" s="1"/>
  <c r="J241" i="1"/>
  <c r="K241" i="1"/>
  <c r="L241" i="1" s="1"/>
  <c r="J242" i="1"/>
  <c r="K242" i="1"/>
  <c r="L242" i="1" s="1"/>
  <c r="J243" i="1"/>
  <c r="K243" i="1"/>
  <c r="L243" i="1" s="1"/>
  <c r="J244" i="1"/>
  <c r="M244" i="1" s="1"/>
  <c r="N244" i="1" s="1"/>
  <c r="K244" i="1"/>
  <c r="L244" i="1" s="1"/>
  <c r="J245" i="1"/>
  <c r="K245" i="1"/>
  <c r="L245" i="1" s="1"/>
  <c r="J246" i="1"/>
  <c r="K246" i="1"/>
  <c r="L246" i="1" s="1"/>
  <c r="J247" i="1"/>
  <c r="K247" i="1"/>
  <c r="L247" i="1"/>
  <c r="J248" i="1"/>
  <c r="K248" i="1"/>
  <c r="L248" i="1" s="1"/>
  <c r="J249" i="1"/>
  <c r="K249" i="1"/>
  <c r="L249" i="1" s="1"/>
  <c r="J250" i="1"/>
  <c r="K250" i="1"/>
  <c r="L250" i="1" s="1"/>
  <c r="J251" i="1"/>
  <c r="K251" i="1"/>
  <c r="L251" i="1" s="1"/>
  <c r="J252" i="1"/>
  <c r="K252" i="1"/>
  <c r="L252" i="1" s="1"/>
  <c r="J253" i="1"/>
  <c r="K253" i="1"/>
  <c r="L253" i="1" s="1"/>
  <c r="J254" i="1"/>
  <c r="K254" i="1"/>
  <c r="L254" i="1" s="1"/>
  <c r="J255" i="1"/>
  <c r="K255" i="1"/>
  <c r="L255" i="1" s="1"/>
  <c r="J256" i="1"/>
  <c r="K256" i="1"/>
  <c r="L256" i="1" s="1"/>
  <c r="J257" i="1"/>
  <c r="K257" i="1"/>
  <c r="L257" i="1" s="1"/>
  <c r="J258" i="1"/>
  <c r="K258" i="1"/>
  <c r="L258" i="1" s="1"/>
  <c r="J259" i="1"/>
  <c r="K259" i="1"/>
  <c r="L259" i="1" s="1"/>
  <c r="J260" i="1"/>
  <c r="K260" i="1"/>
  <c r="L260" i="1" s="1"/>
  <c r="J261" i="1"/>
  <c r="K261" i="1"/>
  <c r="L261" i="1" s="1"/>
  <c r="J262" i="1"/>
  <c r="K262" i="1"/>
  <c r="L262" i="1" s="1"/>
  <c r="J263" i="1"/>
  <c r="K263" i="1"/>
  <c r="L263" i="1" s="1"/>
  <c r="J264" i="1"/>
  <c r="K264" i="1"/>
  <c r="L264" i="1" s="1"/>
  <c r="J265" i="1"/>
  <c r="K265" i="1"/>
  <c r="L265" i="1" s="1"/>
  <c r="J266" i="1"/>
  <c r="K266" i="1"/>
  <c r="L266" i="1" s="1"/>
  <c r="J267" i="1"/>
  <c r="K267" i="1"/>
  <c r="L267" i="1" s="1"/>
  <c r="J268" i="1"/>
  <c r="K268" i="1"/>
  <c r="L268" i="1" s="1"/>
  <c r="J269" i="1"/>
  <c r="K269" i="1"/>
  <c r="L269" i="1" s="1"/>
  <c r="J270" i="1"/>
  <c r="K270" i="1"/>
  <c r="L270" i="1" s="1"/>
  <c r="J271" i="1"/>
  <c r="K271" i="1"/>
  <c r="L271" i="1" s="1"/>
  <c r="J272" i="1"/>
  <c r="K272" i="1"/>
  <c r="L272" i="1" s="1"/>
  <c r="J273" i="1"/>
  <c r="K273" i="1"/>
  <c r="L273" i="1" s="1"/>
  <c r="J274" i="1"/>
  <c r="K274" i="1"/>
  <c r="L274" i="1" s="1"/>
  <c r="J275" i="1"/>
  <c r="K275" i="1"/>
  <c r="L275" i="1" s="1"/>
  <c r="J276" i="1"/>
  <c r="K276" i="1"/>
  <c r="L276" i="1" s="1"/>
  <c r="J277" i="1"/>
  <c r="K277" i="1"/>
  <c r="L277" i="1" s="1"/>
  <c r="J278" i="1"/>
  <c r="K278" i="1"/>
  <c r="L278" i="1" s="1"/>
  <c r="J279" i="1"/>
  <c r="K279" i="1"/>
  <c r="L279" i="1" s="1"/>
  <c r="J280" i="1"/>
  <c r="K280" i="1"/>
  <c r="L280" i="1" s="1"/>
  <c r="J281" i="1"/>
  <c r="K281" i="1"/>
  <c r="L281" i="1" s="1"/>
  <c r="J282" i="1"/>
  <c r="K282" i="1"/>
  <c r="L282" i="1" s="1"/>
  <c r="J283" i="1"/>
  <c r="K283" i="1"/>
  <c r="L283" i="1" s="1"/>
  <c r="J284" i="1"/>
  <c r="K284" i="1"/>
  <c r="L284" i="1" s="1"/>
  <c r="J285" i="1"/>
  <c r="K285" i="1"/>
  <c r="L285" i="1" s="1"/>
  <c r="J286" i="1"/>
  <c r="K286" i="1"/>
  <c r="L286" i="1" s="1"/>
  <c r="J287" i="1"/>
  <c r="K287" i="1"/>
  <c r="L287" i="1" s="1"/>
  <c r="J288" i="1"/>
  <c r="K288" i="1"/>
  <c r="L288" i="1" s="1"/>
  <c r="J289" i="1"/>
  <c r="K289" i="1"/>
  <c r="L289" i="1" s="1"/>
  <c r="J290" i="1"/>
  <c r="K290" i="1"/>
  <c r="L290" i="1" s="1"/>
  <c r="J291" i="1"/>
  <c r="K291" i="1"/>
  <c r="L291" i="1" s="1"/>
  <c r="J292" i="1"/>
  <c r="K292" i="1"/>
  <c r="L292" i="1" s="1"/>
  <c r="J293" i="1"/>
  <c r="K293" i="1"/>
  <c r="L293" i="1" s="1"/>
  <c r="J294" i="1"/>
  <c r="K294" i="1"/>
  <c r="L294" i="1" s="1"/>
  <c r="J295" i="1"/>
  <c r="K295" i="1"/>
  <c r="L295" i="1" s="1"/>
  <c r="J296" i="1"/>
  <c r="K296" i="1"/>
  <c r="L296" i="1" s="1"/>
  <c r="J297" i="1"/>
  <c r="K297" i="1"/>
  <c r="L297" i="1" s="1"/>
  <c r="J298" i="1"/>
  <c r="K298" i="1"/>
  <c r="L298" i="1" s="1"/>
  <c r="J299" i="1"/>
  <c r="K299" i="1"/>
  <c r="L299" i="1" s="1"/>
  <c r="J300" i="1"/>
  <c r="K300" i="1"/>
  <c r="L300" i="1" s="1"/>
  <c r="J301" i="1"/>
  <c r="K301" i="1"/>
  <c r="L301" i="1" s="1"/>
  <c r="J302" i="1"/>
  <c r="K302" i="1"/>
  <c r="L302" i="1" s="1"/>
  <c r="J303" i="1"/>
  <c r="K303" i="1"/>
  <c r="L303" i="1" s="1"/>
  <c r="J304" i="1"/>
  <c r="K304" i="1"/>
  <c r="L304" i="1" s="1"/>
  <c r="J305" i="1"/>
  <c r="K305" i="1"/>
  <c r="L305" i="1" s="1"/>
  <c r="J306" i="1"/>
  <c r="K306" i="1"/>
  <c r="L306" i="1" s="1"/>
  <c r="J307" i="1"/>
  <c r="K307" i="1"/>
  <c r="L307" i="1" s="1"/>
  <c r="J308" i="1"/>
  <c r="K308" i="1"/>
  <c r="L308" i="1" s="1"/>
  <c r="J309" i="1"/>
  <c r="K309" i="1"/>
  <c r="L309" i="1" s="1"/>
  <c r="J310" i="1"/>
  <c r="K310" i="1"/>
  <c r="L310" i="1" s="1"/>
  <c r="J311" i="1"/>
  <c r="K311" i="1"/>
  <c r="L311" i="1" s="1"/>
  <c r="J312" i="1"/>
  <c r="K312" i="1"/>
  <c r="L312" i="1" s="1"/>
  <c r="J313" i="1"/>
  <c r="K313" i="1"/>
  <c r="L313" i="1" s="1"/>
  <c r="J314" i="1"/>
  <c r="K314" i="1"/>
  <c r="L314" i="1" s="1"/>
  <c r="J315" i="1"/>
  <c r="K315" i="1"/>
  <c r="L315" i="1" s="1"/>
  <c r="J316" i="1"/>
  <c r="K316" i="1"/>
  <c r="L316" i="1" s="1"/>
  <c r="J317" i="1"/>
  <c r="K317" i="1"/>
  <c r="L317" i="1" s="1"/>
  <c r="J318" i="1"/>
  <c r="K318" i="1"/>
  <c r="L318" i="1" s="1"/>
  <c r="J319" i="1"/>
  <c r="K319" i="1"/>
  <c r="L319" i="1" s="1"/>
  <c r="J320" i="1"/>
  <c r="K320" i="1"/>
  <c r="L320" i="1" s="1"/>
  <c r="J321" i="1"/>
  <c r="K321" i="1"/>
  <c r="L321" i="1" s="1"/>
  <c r="J322" i="1"/>
  <c r="K322" i="1"/>
  <c r="L322" i="1" s="1"/>
  <c r="J323" i="1"/>
  <c r="K323" i="1"/>
  <c r="L323" i="1" s="1"/>
  <c r="J324" i="1"/>
  <c r="K324" i="1"/>
  <c r="L324" i="1" s="1"/>
  <c r="J325" i="1"/>
  <c r="K325" i="1"/>
  <c r="L325" i="1" s="1"/>
  <c r="J326" i="1"/>
  <c r="K326" i="1"/>
  <c r="L326" i="1" s="1"/>
  <c r="M326" i="1" s="1"/>
  <c r="N326" i="1" s="1"/>
  <c r="J327" i="1"/>
  <c r="K327" i="1"/>
  <c r="L327" i="1" s="1"/>
  <c r="J328" i="1"/>
  <c r="K328" i="1"/>
  <c r="L328" i="1" s="1"/>
  <c r="J329" i="1"/>
  <c r="K329" i="1"/>
  <c r="L329" i="1" s="1"/>
  <c r="J330" i="1"/>
  <c r="K330" i="1"/>
  <c r="L330" i="1" s="1"/>
  <c r="J331" i="1"/>
  <c r="K331" i="1"/>
  <c r="L331" i="1" s="1"/>
  <c r="J332" i="1"/>
  <c r="K332" i="1"/>
  <c r="L332" i="1" s="1"/>
  <c r="J333" i="1"/>
  <c r="K333" i="1"/>
  <c r="L333" i="1" s="1"/>
  <c r="J334" i="1"/>
  <c r="K334" i="1"/>
  <c r="L334" i="1" s="1"/>
  <c r="J335" i="1"/>
  <c r="K335" i="1"/>
  <c r="L335" i="1" s="1"/>
  <c r="J336" i="1"/>
  <c r="K336" i="1"/>
  <c r="L336" i="1" s="1"/>
  <c r="J337" i="1"/>
  <c r="K337" i="1"/>
  <c r="L337" i="1" s="1"/>
  <c r="J338" i="1"/>
  <c r="K338" i="1"/>
  <c r="L338" i="1" s="1"/>
  <c r="J339" i="1"/>
  <c r="K339" i="1"/>
  <c r="L339" i="1" s="1"/>
  <c r="J340" i="1"/>
  <c r="K340" i="1"/>
  <c r="L340" i="1" s="1"/>
  <c r="J341" i="1"/>
  <c r="K341" i="1"/>
  <c r="L341" i="1" s="1"/>
  <c r="J342" i="1"/>
  <c r="K342" i="1"/>
  <c r="L342" i="1" s="1"/>
  <c r="J343" i="1"/>
  <c r="K343" i="1"/>
  <c r="L343" i="1" s="1"/>
  <c r="J344" i="1"/>
  <c r="K344" i="1"/>
  <c r="L344" i="1" s="1"/>
  <c r="J345" i="1"/>
  <c r="K345" i="1"/>
  <c r="L345" i="1" s="1"/>
  <c r="J346" i="1"/>
  <c r="K346" i="1"/>
  <c r="L346" i="1" s="1"/>
  <c r="J347" i="1"/>
  <c r="K347" i="1"/>
  <c r="L347" i="1" s="1"/>
  <c r="J348" i="1"/>
  <c r="K348" i="1"/>
  <c r="L348" i="1" s="1"/>
  <c r="J349" i="1"/>
  <c r="K349" i="1"/>
  <c r="L349" i="1" s="1"/>
  <c r="J350" i="1"/>
  <c r="K350" i="1"/>
  <c r="L350" i="1" s="1"/>
  <c r="J351" i="1"/>
  <c r="K351" i="1"/>
  <c r="L351" i="1" s="1"/>
  <c r="J352" i="1"/>
  <c r="K352" i="1"/>
  <c r="L352" i="1" s="1"/>
  <c r="J353" i="1"/>
  <c r="K353" i="1"/>
  <c r="L353" i="1" s="1"/>
  <c r="J354" i="1"/>
  <c r="K354" i="1"/>
  <c r="L354" i="1" s="1"/>
  <c r="J355" i="1"/>
  <c r="K355" i="1"/>
  <c r="L355" i="1" s="1"/>
  <c r="J356" i="1"/>
  <c r="K356" i="1"/>
  <c r="L356" i="1" s="1"/>
  <c r="J357" i="1"/>
  <c r="K357" i="1"/>
  <c r="L357" i="1" s="1"/>
  <c r="J358" i="1"/>
  <c r="K358" i="1"/>
  <c r="L358" i="1" s="1"/>
  <c r="J359" i="1"/>
  <c r="K359" i="1"/>
  <c r="L359" i="1" s="1"/>
  <c r="J360" i="1"/>
  <c r="K360" i="1"/>
  <c r="L360" i="1" s="1"/>
  <c r="J361" i="1"/>
  <c r="K361" i="1"/>
  <c r="L361" i="1" s="1"/>
  <c r="J362" i="1"/>
  <c r="K362" i="1"/>
  <c r="L362" i="1" s="1"/>
  <c r="J363" i="1"/>
  <c r="K363" i="1"/>
  <c r="L363" i="1" s="1"/>
  <c r="J364" i="1"/>
  <c r="K364" i="1"/>
  <c r="L364" i="1" s="1"/>
  <c r="J365" i="1"/>
  <c r="K365" i="1"/>
  <c r="L365" i="1" s="1"/>
  <c r="J366" i="1"/>
  <c r="K366" i="1"/>
  <c r="L366" i="1" s="1"/>
  <c r="J367" i="1"/>
  <c r="K367" i="1"/>
  <c r="L367" i="1" s="1"/>
  <c r="J368" i="1"/>
  <c r="K368" i="1"/>
  <c r="L368" i="1" s="1"/>
  <c r="J369" i="1"/>
  <c r="K369" i="1"/>
  <c r="L369" i="1" s="1"/>
  <c r="J370" i="1"/>
  <c r="K370" i="1"/>
  <c r="L370" i="1" s="1"/>
  <c r="J371" i="1"/>
  <c r="K371" i="1"/>
  <c r="L371" i="1" s="1"/>
  <c r="J372" i="1"/>
  <c r="K372" i="1"/>
  <c r="L372" i="1" s="1"/>
  <c r="J373" i="1"/>
  <c r="K373" i="1"/>
  <c r="L373" i="1" s="1"/>
  <c r="J374" i="1"/>
  <c r="K374" i="1"/>
  <c r="L374" i="1" s="1"/>
  <c r="J375" i="1"/>
  <c r="K375" i="1"/>
  <c r="L375" i="1" s="1"/>
  <c r="J376" i="1"/>
  <c r="K376" i="1"/>
  <c r="L376" i="1" s="1"/>
  <c r="J377" i="1"/>
  <c r="K377" i="1"/>
  <c r="L377" i="1" s="1"/>
  <c r="J378" i="1"/>
  <c r="K378" i="1"/>
  <c r="L378" i="1" s="1"/>
  <c r="J379" i="1"/>
  <c r="K379" i="1"/>
  <c r="L379" i="1" s="1"/>
  <c r="J380" i="1"/>
  <c r="K380" i="1"/>
  <c r="L380" i="1" s="1"/>
  <c r="J381" i="1"/>
  <c r="K381" i="1"/>
  <c r="L381" i="1" s="1"/>
  <c r="J382" i="1"/>
  <c r="K382" i="1"/>
  <c r="L382" i="1" s="1"/>
  <c r="J383" i="1"/>
  <c r="K383" i="1"/>
  <c r="L383" i="1" s="1"/>
  <c r="J384" i="1"/>
  <c r="K384" i="1"/>
  <c r="L384" i="1" s="1"/>
  <c r="J385" i="1"/>
  <c r="K385" i="1"/>
  <c r="L385" i="1" s="1"/>
  <c r="J386" i="1"/>
  <c r="K386" i="1"/>
  <c r="L386" i="1" s="1"/>
  <c r="J387" i="1"/>
  <c r="K387" i="1"/>
  <c r="L387" i="1" s="1"/>
  <c r="J388" i="1"/>
  <c r="K388" i="1"/>
  <c r="L388" i="1" s="1"/>
  <c r="J389" i="1"/>
  <c r="K389" i="1"/>
  <c r="L389" i="1" s="1"/>
  <c r="J390" i="1"/>
  <c r="K390" i="1"/>
  <c r="L390" i="1" s="1"/>
  <c r="J391" i="1"/>
  <c r="K391" i="1"/>
  <c r="L391" i="1" s="1"/>
  <c r="J392" i="1"/>
  <c r="K392" i="1"/>
  <c r="L392" i="1" s="1"/>
  <c r="J393" i="1"/>
  <c r="K393" i="1"/>
  <c r="L393" i="1" s="1"/>
  <c r="J394" i="1"/>
  <c r="K394" i="1"/>
  <c r="L394" i="1" s="1"/>
  <c r="J395" i="1"/>
  <c r="K395" i="1"/>
  <c r="L395" i="1" s="1"/>
  <c r="J396" i="1"/>
  <c r="K396" i="1"/>
  <c r="L396" i="1" s="1"/>
  <c r="J397" i="1"/>
  <c r="K397" i="1"/>
  <c r="L397" i="1" s="1"/>
  <c r="J398" i="1"/>
  <c r="K398" i="1"/>
  <c r="L398" i="1" s="1"/>
  <c r="J399" i="1"/>
  <c r="K399" i="1"/>
  <c r="L399" i="1" s="1"/>
  <c r="J400" i="1"/>
  <c r="K400" i="1"/>
  <c r="L400" i="1" s="1"/>
  <c r="J401" i="1"/>
  <c r="K401" i="1"/>
  <c r="L401" i="1" s="1"/>
  <c r="J402" i="1"/>
  <c r="K402" i="1"/>
  <c r="L402" i="1" s="1"/>
  <c r="J403" i="1"/>
  <c r="K403" i="1"/>
  <c r="L403" i="1" s="1"/>
  <c r="J404" i="1"/>
  <c r="K404" i="1"/>
  <c r="L404" i="1" s="1"/>
  <c r="J405" i="1"/>
  <c r="K405" i="1"/>
  <c r="L405" i="1" s="1"/>
  <c r="J406" i="1"/>
  <c r="K406" i="1"/>
  <c r="L406" i="1" s="1"/>
  <c r="J407" i="1"/>
  <c r="K407" i="1"/>
  <c r="L407" i="1" s="1"/>
  <c r="J408" i="1"/>
  <c r="K408" i="1"/>
  <c r="L408" i="1" s="1"/>
  <c r="J409" i="1"/>
  <c r="K409" i="1"/>
  <c r="L409" i="1" s="1"/>
  <c r="J410" i="1"/>
  <c r="K410" i="1"/>
  <c r="L410" i="1" s="1"/>
  <c r="J411" i="1"/>
  <c r="K411" i="1"/>
  <c r="L411" i="1" s="1"/>
  <c r="J412" i="1"/>
  <c r="K412" i="1"/>
  <c r="L412" i="1" s="1"/>
  <c r="J413" i="1"/>
  <c r="K413" i="1"/>
  <c r="L413" i="1" s="1"/>
  <c r="J414" i="1"/>
  <c r="K414" i="1"/>
  <c r="L414" i="1" s="1"/>
  <c r="J415" i="1"/>
  <c r="K415" i="1"/>
  <c r="L415" i="1" s="1"/>
  <c r="J416" i="1"/>
  <c r="K416" i="1"/>
  <c r="L416" i="1" s="1"/>
  <c r="J417" i="1"/>
  <c r="K417" i="1"/>
  <c r="L417" i="1" s="1"/>
  <c r="J418" i="1"/>
  <c r="K418" i="1"/>
  <c r="L418" i="1" s="1"/>
  <c r="J419" i="1"/>
  <c r="K419" i="1"/>
  <c r="L419" i="1" s="1"/>
  <c r="J420" i="1"/>
  <c r="K420" i="1"/>
  <c r="L420" i="1" s="1"/>
  <c r="J421" i="1"/>
  <c r="K421" i="1"/>
  <c r="L421" i="1" s="1"/>
  <c r="J422" i="1"/>
  <c r="K422" i="1"/>
  <c r="L422" i="1" s="1"/>
  <c r="J423" i="1"/>
  <c r="K423" i="1"/>
  <c r="L423" i="1" s="1"/>
  <c r="J424" i="1"/>
  <c r="K424" i="1"/>
  <c r="L424" i="1" s="1"/>
  <c r="J425" i="1"/>
  <c r="K425" i="1"/>
  <c r="L425" i="1" s="1"/>
  <c r="J426" i="1"/>
  <c r="K426" i="1"/>
  <c r="L426" i="1" s="1"/>
  <c r="J427" i="1"/>
  <c r="K427" i="1"/>
  <c r="L427" i="1" s="1"/>
  <c r="J428" i="1"/>
  <c r="K428" i="1"/>
  <c r="L428" i="1" s="1"/>
  <c r="J429" i="1"/>
  <c r="K429" i="1"/>
  <c r="L429" i="1" s="1"/>
  <c r="J430" i="1"/>
  <c r="K430" i="1"/>
  <c r="L430" i="1" s="1"/>
  <c r="J431" i="1"/>
  <c r="K431" i="1"/>
  <c r="L431" i="1" s="1"/>
  <c r="J432" i="1"/>
  <c r="K432" i="1"/>
  <c r="L432" i="1" s="1"/>
  <c r="J433" i="1"/>
  <c r="K433" i="1"/>
  <c r="L433" i="1" s="1"/>
  <c r="J434" i="1"/>
  <c r="K434" i="1"/>
  <c r="L434" i="1" s="1"/>
  <c r="J435" i="1"/>
  <c r="K435" i="1"/>
  <c r="L435" i="1" s="1"/>
  <c r="J436" i="1"/>
  <c r="K436" i="1"/>
  <c r="L436" i="1" s="1"/>
  <c r="J437" i="1"/>
  <c r="K437" i="1"/>
  <c r="L437" i="1" s="1"/>
  <c r="J438" i="1"/>
  <c r="K438" i="1"/>
  <c r="L438" i="1" s="1"/>
  <c r="J439" i="1"/>
  <c r="K439" i="1"/>
  <c r="L439" i="1" s="1"/>
  <c r="J440" i="1"/>
  <c r="K440" i="1"/>
  <c r="L440" i="1" s="1"/>
  <c r="J441" i="1"/>
  <c r="K441" i="1"/>
  <c r="L441" i="1" s="1"/>
  <c r="J442" i="1"/>
  <c r="K442" i="1"/>
  <c r="L442" i="1" s="1"/>
  <c r="J443" i="1"/>
  <c r="K443" i="1"/>
  <c r="L443" i="1" s="1"/>
  <c r="J444" i="1"/>
  <c r="K444" i="1"/>
  <c r="L444" i="1" s="1"/>
  <c r="J445" i="1"/>
  <c r="K445" i="1"/>
  <c r="L445" i="1" s="1"/>
  <c r="J446" i="1"/>
  <c r="K446" i="1"/>
  <c r="L446" i="1" s="1"/>
  <c r="J447" i="1"/>
  <c r="K447" i="1"/>
  <c r="L447" i="1" s="1"/>
  <c r="J448" i="1"/>
  <c r="K448" i="1"/>
  <c r="L448" i="1" s="1"/>
  <c r="J449" i="1"/>
  <c r="K449" i="1"/>
  <c r="L449" i="1" s="1"/>
  <c r="J450" i="1"/>
  <c r="K450" i="1"/>
  <c r="L450" i="1" s="1"/>
  <c r="J451" i="1"/>
  <c r="K451" i="1"/>
  <c r="L451" i="1" s="1"/>
  <c r="J452" i="1"/>
  <c r="K452" i="1"/>
  <c r="L452" i="1" s="1"/>
  <c r="J453" i="1"/>
  <c r="K453" i="1"/>
  <c r="L453" i="1" s="1"/>
  <c r="J454" i="1"/>
  <c r="K454" i="1"/>
  <c r="L454" i="1" s="1"/>
  <c r="J455" i="1"/>
  <c r="K455" i="1"/>
  <c r="L455" i="1" s="1"/>
  <c r="J456" i="1"/>
  <c r="K456" i="1"/>
  <c r="L456" i="1" s="1"/>
  <c r="J457" i="1"/>
  <c r="K457" i="1"/>
  <c r="L457" i="1" s="1"/>
  <c r="J458" i="1"/>
  <c r="K458" i="1"/>
  <c r="L458" i="1" s="1"/>
  <c r="J459" i="1"/>
  <c r="K459" i="1"/>
  <c r="L459" i="1" s="1"/>
  <c r="J460" i="1"/>
  <c r="K460" i="1"/>
  <c r="L460" i="1" s="1"/>
  <c r="J461" i="1"/>
  <c r="K461" i="1"/>
  <c r="L461" i="1" s="1"/>
  <c r="J462" i="1"/>
  <c r="K462" i="1"/>
  <c r="L462" i="1" s="1"/>
  <c r="J463" i="1"/>
  <c r="K463" i="1"/>
  <c r="L463" i="1" s="1"/>
  <c r="J464" i="1"/>
  <c r="K464" i="1"/>
  <c r="L464" i="1" s="1"/>
  <c r="J465" i="1"/>
  <c r="K465" i="1"/>
  <c r="L465" i="1" s="1"/>
  <c r="J466" i="1"/>
  <c r="K466" i="1"/>
  <c r="L466" i="1" s="1"/>
  <c r="J467" i="1"/>
  <c r="K467" i="1"/>
  <c r="L467" i="1" s="1"/>
  <c r="J468" i="1"/>
  <c r="K468" i="1"/>
  <c r="L468" i="1" s="1"/>
  <c r="J469" i="1"/>
  <c r="K469" i="1"/>
  <c r="L469" i="1" s="1"/>
  <c r="J470" i="1"/>
  <c r="K470" i="1"/>
  <c r="L470" i="1" s="1"/>
  <c r="J471" i="1"/>
  <c r="K471" i="1"/>
  <c r="L471" i="1" s="1"/>
  <c r="J472" i="1"/>
  <c r="K472" i="1"/>
  <c r="L472" i="1" s="1"/>
  <c r="J473" i="1"/>
  <c r="K473" i="1"/>
  <c r="L473" i="1" s="1"/>
  <c r="J474" i="1"/>
  <c r="K474" i="1"/>
  <c r="L474" i="1" s="1"/>
  <c r="J475" i="1"/>
  <c r="K475" i="1"/>
  <c r="L475" i="1" s="1"/>
  <c r="J476" i="1"/>
  <c r="K476" i="1"/>
  <c r="L476" i="1" s="1"/>
  <c r="J477" i="1"/>
  <c r="K477" i="1"/>
  <c r="L477" i="1" s="1"/>
  <c r="J478" i="1"/>
  <c r="K478" i="1"/>
  <c r="L478" i="1" s="1"/>
  <c r="J479" i="1"/>
  <c r="K479" i="1"/>
  <c r="L479" i="1" s="1"/>
  <c r="J480" i="1"/>
  <c r="K480" i="1"/>
  <c r="L480" i="1" s="1"/>
  <c r="J481" i="1"/>
  <c r="K481" i="1"/>
  <c r="L481" i="1"/>
  <c r="J482" i="1"/>
  <c r="K482" i="1"/>
  <c r="L482" i="1" s="1"/>
  <c r="J483" i="1"/>
  <c r="K483" i="1"/>
  <c r="L483" i="1" s="1"/>
  <c r="J484" i="1"/>
  <c r="K484" i="1"/>
  <c r="L484" i="1" s="1"/>
  <c r="J485" i="1"/>
  <c r="K485" i="1"/>
  <c r="L485" i="1" s="1"/>
  <c r="J486" i="1"/>
  <c r="K486" i="1"/>
  <c r="L486" i="1" s="1"/>
  <c r="J487" i="1"/>
  <c r="K487" i="1"/>
  <c r="L487" i="1" s="1"/>
  <c r="J488" i="1"/>
  <c r="K488" i="1"/>
  <c r="L488" i="1" s="1"/>
  <c r="J489" i="1"/>
  <c r="K489" i="1"/>
  <c r="L489" i="1" s="1"/>
  <c r="J490" i="1"/>
  <c r="K490" i="1"/>
  <c r="L490" i="1" s="1"/>
  <c r="J491" i="1"/>
  <c r="K491" i="1"/>
  <c r="L491" i="1" s="1"/>
  <c r="J492" i="1"/>
  <c r="K492" i="1"/>
  <c r="L492" i="1" s="1"/>
  <c r="J493" i="1"/>
  <c r="K493" i="1"/>
  <c r="L493" i="1" s="1"/>
  <c r="J494" i="1"/>
  <c r="K494" i="1"/>
  <c r="L494" i="1" s="1"/>
  <c r="J495" i="1"/>
  <c r="K495" i="1"/>
  <c r="L495" i="1" s="1"/>
  <c r="J496" i="1"/>
  <c r="K496" i="1"/>
  <c r="L496" i="1" s="1"/>
  <c r="J497" i="1"/>
  <c r="K497" i="1"/>
  <c r="L497" i="1" s="1"/>
  <c r="J498" i="1"/>
  <c r="K498" i="1"/>
  <c r="L498" i="1" s="1"/>
  <c r="J499" i="1"/>
  <c r="K499" i="1"/>
  <c r="L499" i="1" s="1"/>
  <c r="J500" i="1"/>
  <c r="K500" i="1"/>
  <c r="L500" i="1" s="1"/>
  <c r="M500" i="1" s="1"/>
  <c r="N500" i="1" s="1"/>
  <c r="J501" i="1"/>
  <c r="K501" i="1"/>
  <c r="L501" i="1" s="1"/>
  <c r="J502" i="1"/>
  <c r="K502" i="1"/>
  <c r="L502" i="1" s="1"/>
  <c r="J503" i="1"/>
  <c r="K503" i="1"/>
  <c r="L503" i="1" s="1"/>
  <c r="J504" i="1"/>
  <c r="K504" i="1"/>
  <c r="L504" i="1" s="1"/>
  <c r="J505" i="1"/>
  <c r="K505" i="1"/>
  <c r="L505" i="1" s="1"/>
  <c r="J506" i="1"/>
  <c r="K506" i="1"/>
  <c r="L506" i="1" s="1"/>
  <c r="J507" i="1"/>
  <c r="K507" i="1"/>
  <c r="L507" i="1" s="1"/>
  <c r="J508" i="1"/>
  <c r="K508" i="1"/>
  <c r="L508" i="1" s="1"/>
  <c r="J509" i="1"/>
  <c r="K509" i="1"/>
  <c r="L509" i="1" s="1"/>
  <c r="J510" i="1"/>
  <c r="K510" i="1"/>
  <c r="L510" i="1" s="1"/>
  <c r="J511" i="1"/>
  <c r="K511" i="1"/>
  <c r="L511" i="1" s="1"/>
  <c r="J512" i="1"/>
  <c r="K512" i="1"/>
  <c r="L512" i="1" s="1"/>
  <c r="J513" i="1"/>
  <c r="K513" i="1"/>
  <c r="L513" i="1" s="1"/>
  <c r="J514" i="1"/>
  <c r="K514" i="1"/>
  <c r="L514" i="1" s="1"/>
  <c r="J515" i="1"/>
  <c r="K515" i="1"/>
  <c r="L515" i="1" s="1"/>
  <c r="J516" i="1"/>
  <c r="K516" i="1"/>
  <c r="L516" i="1" s="1"/>
  <c r="J517" i="1"/>
  <c r="K517" i="1"/>
  <c r="L517" i="1" s="1"/>
  <c r="J518" i="1"/>
  <c r="K518" i="1"/>
  <c r="L518" i="1" s="1"/>
  <c r="J519" i="1"/>
  <c r="K519" i="1"/>
  <c r="L519" i="1" s="1"/>
  <c r="J520" i="1"/>
  <c r="K520" i="1"/>
  <c r="L520" i="1" s="1"/>
  <c r="J521" i="1"/>
  <c r="K521" i="1"/>
  <c r="L521" i="1" s="1"/>
  <c r="J522" i="1"/>
  <c r="K522" i="1"/>
  <c r="L522" i="1" s="1"/>
  <c r="J523" i="1"/>
  <c r="K523" i="1"/>
  <c r="L523" i="1" s="1"/>
  <c r="J524" i="1"/>
  <c r="K524" i="1"/>
  <c r="L524" i="1" s="1"/>
  <c r="J525" i="1"/>
  <c r="K525" i="1"/>
  <c r="L525" i="1" s="1"/>
  <c r="J526" i="1"/>
  <c r="K526" i="1"/>
  <c r="L526" i="1" s="1"/>
  <c r="J527" i="1"/>
  <c r="K527" i="1"/>
  <c r="L527" i="1" s="1"/>
  <c r="J528" i="1"/>
  <c r="K528" i="1"/>
  <c r="L528" i="1" s="1"/>
  <c r="M528" i="1" s="1"/>
  <c r="N528" i="1" s="1"/>
  <c r="J529" i="1"/>
  <c r="K529" i="1"/>
  <c r="L529" i="1" s="1"/>
  <c r="J530" i="1"/>
  <c r="K530" i="1"/>
  <c r="L530" i="1" s="1"/>
  <c r="M530" i="1" s="1"/>
  <c r="N530" i="1" s="1"/>
  <c r="J531" i="1"/>
  <c r="K531" i="1"/>
  <c r="L531" i="1" s="1"/>
  <c r="J532" i="1"/>
  <c r="K532" i="1"/>
  <c r="L532" i="1" s="1"/>
  <c r="J533" i="1"/>
  <c r="K533" i="1"/>
  <c r="L533" i="1" s="1"/>
  <c r="J534" i="1"/>
  <c r="K534" i="1"/>
  <c r="L534" i="1" s="1"/>
  <c r="J535" i="1"/>
  <c r="K535" i="1"/>
  <c r="L535" i="1" s="1"/>
  <c r="J536" i="1"/>
  <c r="K536" i="1"/>
  <c r="L536" i="1" s="1"/>
  <c r="J537" i="1"/>
  <c r="K537" i="1"/>
  <c r="L537" i="1" s="1"/>
  <c r="J538" i="1"/>
  <c r="K538" i="1"/>
  <c r="L538" i="1" s="1"/>
  <c r="J539" i="1"/>
  <c r="K539" i="1"/>
  <c r="L539" i="1" s="1"/>
  <c r="J540" i="1"/>
  <c r="K540" i="1"/>
  <c r="L540" i="1" s="1"/>
  <c r="J541" i="1"/>
  <c r="K541" i="1"/>
  <c r="L541" i="1" s="1"/>
  <c r="J542" i="1"/>
  <c r="K542" i="1"/>
  <c r="L542" i="1" s="1"/>
  <c r="J543" i="1"/>
  <c r="K543" i="1"/>
  <c r="L543" i="1" s="1"/>
  <c r="J544" i="1"/>
  <c r="K544" i="1"/>
  <c r="L544" i="1" s="1"/>
  <c r="J545" i="1"/>
  <c r="K545" i="1"/>
  <c r="L545" i="1" s="1"/>
  <c r="J546" i="1"/>
  <c r="K546" i="1"/>
  <c r="L546" i="1" s="1"/>
  <c r="J547" i="1"/>
  <c r="K547" i="1"/>
  <c r="L547" i="1" s="1"/>
  <c r="J548" i="1"/>
  <c r="K548" i="1"/>
  <c r="L548" i="1" s="1"/>
  <c r="J549" i="1"/>
  <c r="K549" i="1"/>
  <c r="L549" i="1" s="1"/>
  <c r="J550" i="1"/>
  <c r="K550" i="1"/>
  <c r="L550" i="1" s="1"/>
  <c r="J551" i="1"/>
  <c r="K551" i="1"/>
  <c r="L551" i="1" s="1"/>
  <c r="J552" i="1"/>
  <c r="K552" i="1"/>
  <c r="L552" i="1" s="1"/>
  <c r="J553" i="1"/>
  <c r="K553" i="1"/>
  <c r="L553" i="1" s="1"/>
  <c r="J554" i="1"/>
  <c r="K554" i="1"/>
  <c r="L554" i="1" s="1"/>
  <c r="J555" i="1"/>
  <c r="K555" i="1"/>
  <c r="L555" i="1" s="1"/>
  <c r="J556" i="1"/>
  <c r="K556" i="1"/>
  <c r="L556" i="1" s="1"/>
  <c r="J557" i="1"/>
  <c r="K557" i="1"/>
  <c r="L557" i="1" s="1"/>
  <c r="J558" i="1"/>
  <c r="K558" i="1"/>
  <c r="L558" i="1" s="1"/>
  <c r="J559" i="1"/>
  <c r="K559" i="1"/>
  <c r="L559" i="1" s="1"/>
  <c r="J560" i="1"/>
  <c r="K560" i="1"/>
  <c r="L560" i="1" s="1"/>
  <c r="J561" i="1"/>
  <c r="K561" i="1"/>
  <c r="L561" i="1" s="1"/>
  <c r="J562" i="1"/>
  <c r="K562" i="1"/>
  <c r="L562" i="1" s="1"/>
  <c r="J563" i="1"/>
  <c r="K563" i="1"/>
  <c r="L563" i="1" s="1"/>
  <c r="J564" i="1"/>
  <c r="K564" i="1"/>
  <c r="L564" i="1" s="1"/>
  <c r="J565" i="1"/>
  <c r="K565" i="1"/>
  <c r="L565" i="1" s="1"/>
  <c r="J566" i="1"/>
  <c r="K566" i="1"/>
  <c r="L566" i="1" s="1"/>
  <c r="M566" i="1" s="1"/>
  <c r="N566" i="1" s="1"/>
  <c r="J567" i="1"/>
  <c r="K567" i="1"/>
  <c r="L567" i="1" s="1"/>
  <c r="J568" i="1"/>
  <c r="K568" i="1"/>
  <c r="L568" i="1" s="1"/>
  <c r="J569" i="1"/>
  <c r="K569" i="1"/>
  <c r="L569" i="1" s="1"/>
  <c r="J570" i="1"/>
  <c r="K570" i="1"/>
  <c r="L570" i="1" s="1"/>
  <c r="J571" i="1"/>
  <c r="K571" i="1"/>
  <c r="L571" i="1" s="1"/>
  <c r="J572" i="1"/>
  <c r="K572" i="1"/>
  <c r="L572" i="1" s="1"/>
  <c r="J573" i="1"/>
  <c r="K573" i="1"/>
  <c r="L573" i="1" s="1"/>
  <c r="J574" i="1"/>
  <c r="K574" i="1"/>
  <c r="L574" i="1" s="1"/>
  <c r="J575" i="1"/>
  <c r="K575" i="1"/>
  <c r="L575" i="1" s="1"/>
  <c r="J576" i="1"/>
  <c r="K576" i="1"/>
  <c r="L576" i="1" s="1"/>
  <c r="J577" i="1"/>
  <c r="K577" i="1"/>
  <c r="L577" i="1"/>
  <c r="J578" i="1"/>
  <c r="K578" i="1"/>
  <c r="L578" i="1" s="1"/>
  <c r="J579" i="1"/>
  <c r="K579" i="1"/>
  <c r="L579" i="1" s="1"/>
  <c r="J580" i="1"/>
  <c r="K580" i="1"/>
  <c r="L580" i="1" s="1"/>
  <c r="J581" i="1"/>
  <c r="K581" i="1"/>
  <c r="L581" i="1" s="1"/>
  <c r="J582" i="1"/>
  <c r="K582" i="1"/>
  <c r="L582" i="1" s="1"/>
  <c r="J583" i="1"/>
  <c r="K583" i="1"/>
  <c r="L583" i="1" s="1"/>
  <c r="J584" i="1"/>
  <c r="K584" i="1"/>
  <c r="L584" i="1" s="1"/>
  <c r="J585" i="1"/>
  <c r="K585" i="1"/>
  <c r="L585" i="1" s="1"/>
  <c r="J586" i="1"/>
  <c r="M586" i="1" s="1"/>
  <c r="N586" i="1" s="1"/>
  <c r="K586" i="1"/>
  <c r="L586" i="1" s="1"/>
  <c r="J587" i="1"/>
  <c r="K587" i="1"/>
  <c r="L587" i="1" s="1"/>
  <c r="J588" i="1"/>
  <c r="K588" i="1"/>
  <c r="L588" i="1" s="1"/>
  <c r="J589" i="1"/>
  <c r="K589" i="1"/>
  <c r="L589" i="1" s="1"/>
  <c r="J590" i="1"/>
  <c r="M590" i="1" s="1"/>
  <c r="N590" i="1" s="1"/>
  <c r="K590" i="1"/>
  <c r="L590" i="1" s="1"/>
  <c r="J591" i="1"/>
  <c r="K591" i="1"/>
  <c r="L591" i="1" s="1"/>
  <c r="J592" i="1"/>
  <c r="K592" i="1"/>
  <c r="L592" i="1" s="1"/>
  <c r="J593" i="1"/>
  <c r="K593" i="1"/>
  <c r="L593" i="1" s="1"/>
  <c r="J594" i="1"/>
  <c r="M594" i="1" s="1"/>
  <c r="N594" i="1" s="1"/>
  <c r="K594" i="1"/>
  <c r="L594" i="1" s="1"/>
  <c r="J595" i="1"/>
  <c r="K595" i="1"/>
  <c r="L595" i="1" s="1"/>
  <c r="J596" i="1"/>
  <c r="K596" i="1"/>
  <c r="L596" i="1" s="1"/>
  <c r="J597" i="1"/>
  <c r="K597" i="1"/>
  <c r="L597" i="1" s="1"/>
  <c r="J598" i="1"/>
  <c r="K598" i="1"/>
  <c r="L598" i="1" s="1"/>
  <c r="J599" i="1"/>
  <c r="K599" i="1"/>
  <c r="L599" i="1" s="1"/>
  <c r="J600" i="1"/>
  <c r="K600" i="1"/>
  <c r="L600" i="1" s="1"/>
  <c r="J601" i="1"/>
  <c r="K601" i="1"/>
  <c r="L601" i="1" s="1"/>
  <c r="J602" i="1"/>
  <c r="M602" i="1" s="1"/>
  <c r="N602" i="1" s="1"/>
  <c r="K602" i="1"/>
  <c r="L602" i="1" s="1"/>
  <c r="J603" i="1"/>
  <c r="K603" i="1"/>
  <c r="L603" i="1" s="1"/>
  <c r="J604" i="1"/>
  <c r="K604" i="1"/>
  <c r="L604" i="1" s="1"/>
  <c r="J605" i="1"/>
  <c r="K605" i="1"/>
  <c r="L605" i="1" s="1"/>
  <c r="J606" i="1"/>
  <c r="K606" i="1"/>
  <c r="L606" i="1" s="1"/>
  <c r="J607" i="1"/>
  <c r="K607" i="1"/>
  <c r="L607" i="1" s="1"/>
  <c r="J608" i="1"/>
  <c r="K608" i="1"/>
  <c r="L608" i="1" s="1"/>
  <c r="J609" i="1"/>
  <c r="K609" i="1"/>
  <c r="L609" i="1" s="1"/>
  <c r="J610" i="1"/>
  <c r="K610" i="1"/>
  <c r="L610" i="1" s="1"/>
  <c r="J611" i="1"/>
  <c r="K611" i="1"/>
  <c r="L611" i="1" s="1"/>
  <c r="J612" i="1"/>
  <c r="K612" i="1"/>
  <c r="L612" i="1" s="1"/>
  <c r="J613" i="1"/>
  <c r="K613" i="1"/>
  <c r="L613" i="1" s="1"/>
  <c r="J614" i="1"/>
  <c r="K614" i="1"/>
  <c r="L614" i="1" s="1"/>
  <c r="J615" i="1"/>
  <c r="K615" i="1"/>
  <c r="L615" i="1" s="1"/>
  <c r="J616" i="1"/>
  <c r="K616" i="1"/>
  <c r="L616" i="1" s="1"/>
  <c r="J617" i="1"/>
  <c r="K617" i="1"/>
  <c r="L617" i="1" s="1"/>
  <c r="J618" i="1"/>
  <c r="K618" i="1"/>
  <c r="L618" i="1" s="1"/>
  <c r="J619" i="1"/>
  <c r="K619" i="1"/>
  <c r="L619" i="1" s="1"/>
  <c r="J620" i="1"/>
  <c r="K620" i="1"/>
  <c r="L620" i="1" s="1"/>
  <c r="J621" i="1"/>
  <c r="K621" i="1"/>
  <c r="L621" i="1" s="1"/>
  <c r="J622" i="1"/>
  <c r="K622" i="1"/>
  <c r="L622" i="1" s="1"/>
  <c r="J623" i="1"/>
  <c r="K623" i="1"/>
  <c r="L623" i="1" s="1"/>
  <c r="J624" i="1"/>
  <c r="K624" i="1"/>
  <c r="L624" i="1" s="1"/>
  <c r="J625" i="1"/>
  <c r="M625" i="1" s="1"/>
  <c r="N625" i="1" s="1"/>
  <c r="K625" i="1"/>
  <c r="L625" i="1" s="1"/>
  <c r="J626" i="1"/>
  <c r="K626" i="1"/>
  <c r="L626" i="1" s="1"/>
  <c r="J627" i="1"/>
  <c r="M627" i="1" s="1"/>
  <c r="N627" i="1" s="1"/>
  <c r="K627" i="1"/>
  <c r="L627" i="1" s="1"/>
  <c r="J628" i="1"/>
  <c r="K628" i="1"/>
  <c r="L628" i="1" s="1"/>
  <c r="J629" i="1"/>
  <c r="K629" i="1"/>
  <c r="L629" i="1" s="1"/>
  <c r="J630" i="1"/>
  <c r="K630" i="1"/>
  <c r="L630" i="1" s="1"/>
  <c r="J631" i="1"/>
  <c r="K631" i="1"/>
  <c r="L631" i="1" s="1"/>
  <c r="J632" i="1"/>
  <c r="K632" i="1"/>
  <c r="L632" i="1" s="1"/>
  <c r="J633" i="1"/>
  <c r="K633" i="1"/>
  <c r="L633" i="1" s="1"/>
  <c r="J634" i="1"/>
  <c r="K634" i="1"/>
  <c r="L634" i="1" s="1"/>
  <c r="J635" i="1"/>
  <c r="K635" i="1"/>
  <c r="L635" i="1" s="1"/>
  <c r="J636" i="1"/>
  <c r="K636" i="1"/>
  <c r="L636" i="1" s="1"/>
  <c r="J637" i="1"/>
  <c r="K637" i="1"/>
  <c r="L637" i="1" s="1"/>
  <c r="J638" i="1"/>
  <c r="K638" i="1"/>
  <c r="L638" i="1" s="1"/>
  <c r="J639" i="1"/>
  <c r="K639" i="1"/>
  <c r="L639" i="1" s="1"/>
  <c r="J640" i="1"/>
  <c r="K640" i="1"/>
  <c r="L640" i="1" s="1"/>
  <c r="J641" i="1"/>
  <c r="K641" i="1"/>
  <c r="L641" i="1" s="1"/>
  <c r="J642" i="1"/>
  <c r="K642" i="1"/>
  <c r="L642" i="1" s="1"/>
  <c r="J643" i="1"/>
  <c r="K643" i="1"/>
  <c r="L643" i="1" s="1"/>
  <c r="J644" i="1"/>
  <c r="K644" i="1"/>
  <c r="L644" i="1" s="1"/>
  <c r="J645" i="1"/>
  <c r="K645" i="1"/>
  <c r="L645" i="1" s="1"/>
  <c r="J646" i="1"/>
  <c r="K646" i="1"/>
  <c r="L646" i="1" s="1"/>
  <c r="J647" i="1"/>
  <c r="K647" i="1"/>
  <c r="L647" i="1" s="1"/>
  <c r="J648" i="1"/>
  <c r="K648" i="1"/>
  <c r="L648" i="1" s="1"/>
  <c r="J649" i="1"/>
  <c r="K649" i="1"/>
  <c r="L649" i="1" s="1"/>
  <c r="J650" i="1"/>
  <c r="K650" i="1"/>
  <c r="L650" i="1" s="1"/>
  <c r="J651" i="1"/>
  <c r="K651" i="1"/>
  <c r="L651" i="1" s="1"/>
  <c r="J652" i="1"/>
  <c r="K652" i="1"/>
  <c r="L652" i="1" s="1"/>
  <c r="J653" i="1"/>
  <c r="K653" i="1"/>
  <c r="L653" i="1" s="1"/>
  <c r="J654" i="1"/>
  <c r="K654" i="1"/>
  <c r="L654" i="1" s="1"/>
  <c r="J655" i="1"/>
  <c r="K655" i="1"/>
  <c r="L655" i="1" s="1"/>
  <c r="J656" i="1"/>
  <c r="K656" i="1"/>
  <c r="L656" i="1" s="1"/>
  <c r="J657" i="1"/>
  <c r="K657" i="1"/>
  <c r="L657" i="1" s="1"/>
  <c r="J658" i="1"/>
  <c r="K658" i="1"/>
  <c r="L658" i="1" s="1"/>
  <c r="J659" i="1"/>
  <c r="K659" i="1"/>
  <c r="L659" i="1" s="1"/>
  <c r="J660" i="1"/>
  <c r="K660" i="1"/>
  <c r="L660" i="1" s="1"/>
  <c r="J661" i="1"/>
  <c r="K661" i="1"/>
  <c r="L661" i="1" s="1"/>
  <c r="J662" i="1"/>
  <c r="K662" i="1"/>
  <c r="L662" i="1" s="1"/>
  <c r="J663" i="1"/>
  <c r="K663" i="1"/>
  <c r="L663" i="1" s="1"/>
  <c r="J664" i="1"/>
  <c r="K664" i="1"/>
  <c r="L664" i="1" s="1"/>
  <c r="J665" i="1"/>
  <c r="K665" i="1"/>
  <c r="L665" i="1" s="1"/>
  <c r="J666" i="1"/>
  <c r="K666" i="1"/>
  <c r="L666" i="1" s="1"/>
  <c r="J667" i="1"/>
  <c r="K667" i="1"/>
  <c r="L667" i="1" s="1"/>
  <c r="J668" i="1"/>
  <c r="K668" i="1"/>
  <c r="L668" i="1" s="1"/>
  <c r="J669" i="1"/>
  <c r="K669" i="1"/>
  <c r="L669" i="1" s="1"/>
  <c r="J670" i="1"/>
  <c r="K670" i="1"/>
  <c r="L670" i="1" s="1"/>
  <c r="J671" i="1"/>
  <c r="K671" i="1"/>
  <c r="L671" i="1" s="1"/>
  <c r="J672" i="1"/>
  <c r="K672" i="1"/>
  <c r="L672" i="1" s="1"/>
  <c r="J673" i="1"/>
  <c r="K673" i="1"/>
  <c r="L673" i="1" s="1"/>
  <c r="J674" i="1"/>
  <c r="K674" i="1"/>
  <c r="L674" i="1" s="1"/>
  <c r="J675" i="1"/>
  <c r="K675" i="1"/>
  <c r="L675" i="1" s="1"/>
  <c r="J676" i="1"/>
  <c r="K676" i="1"/>
  <c r="L676" i="1" s="1"/>
  <c r="J677" i="1"/>
  <c r="K677" i="1"/>
  <c r="L677" i="1" s="1"/>
  <c r="J678" i="1"/>
  <c r="K678" i="1"/>
  <c r="L678" i="1" s="1"/>
  <c r="J679" i="1"/>
  <c r="K679" i="1"/>
  <c r="L679" i="1" s="1"/>
  <c r="J680" i="1"/>
  <c r="K680" i="1"/>
  <c r="L680" i="1" s="1"/>
  <c r="J681" i="1"/>
  <c r="K681" i="1"/>
  <c r="L681" i="1" s="1"/>
  <c r="J682" i="1"/>
  <c r="K682" i="1"/>
  <c r="L682" i="1" s="1"/>
  <c r="J683" i="1"/>
  <c r="K683" i="1"/>
  <c r="L683" i="1" s="1"/>
  <c r="J684" i="1"/>
  <c r="K684" i="1"/>
  <c r="L684" i="1" s="1"/>
  <c r="J685" i="1"/>
  <c r="K685" i="1"/>
  <c r="L685" i="1" s="1"/>
  <c r="J686" i="1"/>
  <c r="K686" i="1"/>
  <c r="L686" i="1" s="1"/>
  <c r="J687" i="1"/>
  <c r="K687" i="1"/>
  <c r="L687" i="1" s="1"/>
  <c r="J688" i="1"/>
  <c r="K688" i="1"/>
  <c r="L688" i="1" s="1"/>
  <c r="J689" i="1"/>
  <c r="K689" i="1"/>
  <c r="L689" i="1" s="1"/>
  <c r="J690" i="1"/>
  <c r="K690" i="1"/>
  <c r="L690" i="1" s="1"/>
  <c r="J691" i="1"/>
  <c r="K691" i="1"/>
  <c r="L691" i="1" s="1"/>
  <c r="J692" i="1"/>
  <c r="K692" i="1"/>
  <c r="L692" i="1" s="1"/>
  <c r="J693" i="1"/>
  <c r="K693" i="1"/>
  <c r="L693" i="1" s="1"/>
  <c r="J694" i="1"/>
  <c r="K694" i="1"/>
  <c r="L694" i="1" s="1"/>
  <c r="J695" i="1"/>
  <c r="K695" i="1"/>
  <c r="L695" i="1" s="1"/>
  <c r="J696" i="1"/>
  <c r="K696" i="1"/>
  <c r="L696" i="1" s="1"/>
  <c r="J697" i="1"/>
  <c r="K697" i="1"/>
  <c r="L697" i="1" s="1"/>
  <c r="J698" i="1"/>
  <c r="K698" i="1"/>
  <c r="L698" i="1" s="1"/>
  <c r="J699" i="1"/>
  <c r="K699" i="1"/>
  <c r="L699" i="1" s="1"/>
  <c r="J700" i="1"/>
  <c r="K700" i="1"/>
  <c r="L700" i="1" s="1"/>
  <c r="J701" i="1"/>
  <c r="K701" i="1"/>
  <c r="L701" i="1" s="1"/>
  <c r="J702" i="1"/>
  <c r="K702" i="1"/>
  <c r="L702" i="1" s="1"/>
  <c r="J703" i="1"/>
  <c r="K703" i="1"/>
  <c r="L703" i="1" s="1"/>
  <c r="J704" i="1"/>
  <c r="K704" i="1"/>
  <c r="L704" i="1" s="1"/>
  <c r="J705" i="1"/>
  <c r="K705" i="1"/>
  <c r="L705" i="1" s="1"/>
  <c r="J706" i="1"/>
  <c r="K706" i="1"/>
  <c r="L706" i="1" s="1"/>
  <c r="J707" i="1"/>
  <c r="K707" i="1"/>
  <c r="L707" i="1" s="1"/>
  <c r="J708" i="1"/>
  <c r="K708" i="1"/>
  <c r="L708" i="1" s="1"/>
  <c r="J709" i="1"/>
  <c r="K709" i="1"/>
  <c r="L709" i="1" s="1"/>
  <c r="J710" i="1"/>
  <c r="K710" i="1"/>
  <c r="L710" i="1" s="1"/>
  <c r="J711" i="1"/>
  <c r="K711" i="1"/>
  <c r="L711" i="1" s="1"/>
  <c r="J712" i="1"/>
  <c r="K712" i="1"/>
  <c r="L712" i="1" s="1"/>
  <c r="J713" i="1"/>
  <c r="K713" i="1"/>
  <c r="L713" i="1" s="1"/>
  <c r="J714" i="1"/>
  <c r="K714" i="1"/>
  <c r="L714" i="1" s="1"/>
  <c r="J715" i="1"/>
  <c r="K715" i="1"/>
  <c r="L715" i="1" s="1"/>
  <c r="J716" i="1"/>
  <c r="K716" i="1"/>
  <c r="L716" i="1" s="1"/>
  <c r="J717" i="1"/>
  <c r="K717" i="1"/>
  <c r="L717" i="1" s="1"/>
  <c r="J718" i="1"/>
  <c r="K718" i="1"/>
  <c r="L718" i="1" s="1"/>
  <c r="J719" i="1"/>
  <c r="K719" i="1"/>
  <c r="L719" i="1" s="1"/>
  <c r="J720" i="1"/>
  <c r="K720" i="1"/>
  <c r="L720" i="1" s="1"/>
  <c r="J721" i="1"/>
  <c r="K721" i="1"/>
  <c r="L721" i="1" s="1"/>
  <c r="J722" i="1"/>
  <c r="K722" i="1"/>
  <c r="L722" i="1" s="1"/>
  <c r="J723" i="1"/>
  <c r="K723" i="1"/>
  <c r="L723" i="1" s="1"/>
  <c r="J724" i="1"/>
  <c r="K724" i="1"/>
  <c r="L724" i="1" s="1"/>
  <c r="J725" i="1"/>
  <c r="K725" i="1"/>
  <c r="L725" i="1"/>
  <c r="J726" i="1"/>
  <c r="K726" i="1"/>
  <c r="L726" i="1" s="1"/>
  <c r="J727" i="1"/>
  <c r="K727" i="1"/>
  <c r="L727" i="1" s="1"/>
  <c r="J728" i="1"/>
  <c r="K728" i="1"/>
  <c r="L728" i="1" s="1"/>
  <c r="J729" i="1"/>
  <c r="K729" i="1"/>
  <c r="L729" i="1" s="1"/>
  <c r="J730" i="1"/>
  <c r="K730" i="1"/>
  <c r="L730" i="1" s="1"/>
  <c r="J731" i="1"/>
  <c r="K731" i="1"/>
  <c r="L731" i="1" s="1"/>
  <c r="J732" i="1"/>
  <c r="K732" i="1"/>
  <c r="L732" i="1" s="1"/>
  <c r="J733" i="1"/>
  <c r="K733" i="1"/>
  <c r="L733" i="1" s="1"/>
  <c r="J734" i="1"/>
  <c r="K734" i="1"/>
  <c r="L734" i="1" s="1"/>
  <c r="J735" i="1"/>
  <c r="K735" i="1"/>
  <c r="L735" i="1" s="1"/>
  <c r="J736" i="1"/>
  <c r="K736" i="1"/>
  <c r="L736" i="1" s="1"/>
  <c r="J737" i="1"/>
  <c r="K737" i="1"/>
  <c r="L737" i="1" s="1"/>
  <c r="J738" i="1"/>
  <c r="K738" i="1"/>
  <c r="L738" i="1" s="1"/>
  <c r="J739" i="1"/>
  <c r="K739" i="1"/>
  <c r="L739" i="1" s="1"/>
  <c r="J740" i="1"/>
  <c r="K740" i="1"/>
  <c r="L740" i="1" s="1"/>
  <c r="J741" i="1"/>
  <c r="K741" i="1"/>
  <c r="L741" i="1" s="1"/>
  <c r="J742" i="1"/>
  <c r="K742" i="1"/>
  <c r="L742" i="1" s="1"/>
  <c r="J743" i="1"/>
  <c r="K743" i="1"/>
  <c r="L743" i="1" s="1"/>
  <c r="J744" i="1"/>
  <c r="K744" i="1"/>
  <c r="L744" i="1" s="1"/>
  <c r="J745" i="1"/>
  <c r="K745" i="1"/>
  <c r="L745" i="1" s="1"/>
  <c r="J746" i="1"/>
  <c r="K746" i="1"/>
  <c r="L746" i="1" s="1"/>
  <c r="J747" i="1"/>
  <c r="K747" i="1"/>
  <c r="L747" i="1" s="1"/>
  <c r="J748" i="1"/>
  <c r="K748" i="1"/>
  <c r="L748" i="1" s="1"/>
  <c r="J749" i="1"/>
  <c r="K749" i="1"/>
  <c r="L749" i="1" s="1"/>
  <c r="J750" i="1"/>
  <c r="K750" i="1"/>
  <c r="L750" i="1" s="1"/>
  <c r="J751" i="1"/>
  <c r="K751" i="1"/>
  <c r="L751" i="1" s="1"/>
  <c r="J752" i="1"/>
  <c r="K752" i="1"/>
  <c r="L752" i="1" s="1"/>
  <c r="J753" i="1"/>
  <c r="K753" i="1"/>
  <c r="L753" i="1" s="1"/>
  <c r="J754" i="1"/>
  <c r="K754" i="1"/>
  <c r="L754" i="1" s="1"/>
  <c r="J755" i="1"/>
  <c r="K755" i="1"/>
  <c r="L755" i="1" s="1"/>
  <c r="J756" i="1"/>
  <c r="K756" i="1"/>
  <c r="L756" i="1" s="1"/>
  <c r="J757" i="1"/>
  <c r="K757" i="1"/>
  <c r="L757" i="1" s="1"/>
  <c r="J758" i="1"/>
  <c r="K758" i="1"/>
  <c r="L758" i="1" s="1"/>
  <c r="J759" i="1"/>
  <c r="K759" i="1"/>
  <c r="L759" i="1" s="1"/>
  <c r="J760" i="1"/>
  <c r="K760" i="1"/>
  <c r="L760" i="1" s="1"/>
  <c r="J761" i="1"/>
  <c r="K761" i="1"/>
  <c r="L761" i="1" s="1"/>
  <c r="J762" i="1"/>
  <c r="K762" i="1"/>
  <c r="L762" i="1" s="1"/>
  <c r="J763" i="1"/>
  <c r="K763" i="1"/>
  <c r="L763" i="1" s="1"/>
  <c r="J764" i="1"/>
  <c r="K764" i="1"/>
  <c r="L764" i="1" s="1"/>
  <c r="J765" i="1"/>
  <c r="K765" i="1"/>
  <c r="L765" i="1" s="1"/>
  <c r="J766" i="1"/>
  <c r="K766" i="1"/>
  <c r="L766" i="1" s="1"/>
  <c r="J767" i="1"/>
  <c r="K767" i="1"/>
  <c r="L767" i="1" s="1"/>
  <c r="J768" i="1"/>
  <c r="K768" i="1"/>
  <c r="L768" i="1" s="1"/>
  <c r="M768" i="1" s="1"/>
  <c r="N768" i="1" s="1"/>
  <c r="J769" i="1"/>
  <c r="K769" i="1"/>
  <c r="L769" i="1" s="1"/>
  <c r="J770" i="1"/>
  <c r="K770" i="1"/>
  <c r="L770" i="1" s="1"/>
  <c r="M770" i="1" s="1"/>
  <c r="N770" i="1" s="1"/>
  <c r="J771" i="1"/>
  <c r="K771" i="1"/>
  <c r="L771" i="1" s="1"/>
  <c r="J772" i="1"/>
  <c r="K772" i="1"/>
  <c r="L772" i="1" s="1"/>
  <c r="J773" i="1"/>
  <c r="K773" i="1"/>
  <c r="L773" i="1" s="1"/>
  <c r="J774" i="1"/>
  <c r="K774" i="1"/>
  <c r="L774" i="1" s="1"/>
  <c r="J775" i="1"/>
  <c r="K775" i="1"/>
  <c r="L775" i="1" s="1"/>
  <c r="J776" i="1"/>
  <c r="K776" i="1"/>
  <c r="L776" i="1" s="1"/>
  <c r="J777" i="1"/>
  <c r="K777" i="1"/>
  <c r="L777" i="1" s="1"/>
  <c r="J778" i="1"/>
  <c r="K778" i="1"/>
  <c r="L778" i="1" s="1"/>
  <c r="M778" i="1" s="1"/>
  <c r="N778" i="1" s="1"/>
  <c r="J779" i="1"/>
  <c r="K779" i="1"/>
  <c r="L779" i="1" s="1"/>
  <c r="J780" i="1"/>
  <c r="K780" i="1"/>
  <c r="L780" i="1" s="1"/>
  <c r="J781" i="1"/>
  <c r="K781" i="1"/>
  <c r="L781" i="1" s="1"/>
  <c r="J782" i="1"/>
  <c r="K782" i="1"/>
  <c r="L782" i="1" s="1"/>
  <c r="J783" i="1"/>
  <c r="K783" i="1"/>
  <c r="L783" i="1" s="1"/>
  <c r="J784" i="1"/>
  <c r="K784" i="1"/>
  <c r="L784" i="1" s="1"/>
  <c r="J785" i="1"/>
  <c r="K785" i="1"/>
  <c r="L785" i="1" s="1"/>
  <c r="J786" i="1"/>
  <c r="K786" i="1"/>
  <c r="L786" i="1" s="1"/>
  <c r="J787" i="1"/>
  <c r="K787" i="1"/>
  <c r="L787" i="1" s="1"/>
  <c r="J788" i="1"/>
  <c r="K788" i="1"/>
  <c r="L788" i="1" s="1"/>
  <c r="J789" i="1"/>
  <c r="K789" i="1"/>
  <c r="L789" i="1" s="1"/>
  <c r="J790" i="1"/>
  <c r="K790" i="1"/>
  <c r="L790" i="1" s="1"/>
  <c r="J791" i="1"/>
  <c r="K791" i="1"/>
  <c r="L791" i="1" s="1"/>
  <c r="J792" i="1"/>
  <c r="K792" i="1"/>
  <c r="L792" i="1" s="1"/>
  <c r="J793" i="1"/>
  <c r="M793" i="1" s="1"/>
  <c r="N793" i="1" s="1"/>
  <c r="K793" i="1"/>
  <c r="L793" i="1" s="1"/>
  <c r="J794" i="1"/>
  <c r="K794" i="1"/>
  <c r="L794" i="1" s="1"/>
  <c r="J795" i="1"/>
  <c r="K795" i="1"/>
  <c r="L795" i="1" s="1"/>
  <c r="J796" i="1"/>
  <c r="K796" i="1"/>
  <c r="L796" i="1" s="1"/>
  <c r="J797" i="1"/>
  <c r="K797" i="1"/>
  <c r="L797" i="1" s="1"/>
  <c r="J798" i="1"/>
  <c r="K798" i="1"/>
  <c r="L798" i="1" s="1"/>
  <c r="J799" i="1"/>
  <c r="K799" i="1"/>
  <c r="L799" i="1" s="1"/>
  <c r="J800" i="1"/>
  <c r="K800" i="1"/>
  <c r="L800" i="1" s="1"/>
  <c r="J801" i="1"/>
  <c r="K801" i="1"/>
  <c r="L801" i="1" s="1"/>
  <c r="J802" i="1"/>
  <c r="K802" i="1"/>
  <c r="L802" i="1" s="1"/>
  <c r="J803" i="1"/>
  <c r="K803" i="1"/>
  <c r="L803" i="1" s="1"/>
  <c r="J804" i="1"/>
  <c r="K804" i="1"/>
  <c r="L804" i="1" s="1"/>
  <c r="J805" i="1"/>
  <c r="K805" i="1"/>
  <c r="L805" i="1" s="1"/>
  <c r="J806" i="1"/>
  <c r="K806" i="1"/>
  <c r="L806" i="1" s="1"/>
  <c r="J807" i="1"/>
  <c r="K807" i="1"/>
  <c r="L807" i="1" s="1"/>
  <c r="J808" i="1"/>
  <c r="K808" i="1"/>
  <c r="L808" i="1" s="1"/>
  <c r="J809" i="1"/>
  <c r="K809" i="1"/>
  <c r="L809" i="1" s="1"/>
  <c r="J810" i="1"/>
  <c r="K810" i="1"/>
  <c r="L810" i="1" s="1"/>
  <c r="J811" i="1"/>
  <c r="K811" i="1"/>
  <c r="L811" i="1" s="1"/>
  <c r="J812" i="1"/>
  <c r="K812" i="1"/>
  <c r="L812" i="1" s="1"/>
  <c r="J813" i="1"/>
  <c r="K813" i="1"/>
  <c r="L813" i="1" s="1"/>
  <c r="J814" i="1"/>
  <c r="K814" i="1"/>
  <c r="L814" i="1" s="1"/>
  <c r="J815" i="1"/>
  <c r="K815" i="1"/>
  <c r="L815" i="1" s="1"/>
  <c r="J816" i="1"/>
  <c r="K816" i="1"/>
  <c r="L816" i="1" s="1"/>
  <c r="J817" i="1"/>
  <c r="K817" i="1"/>
  <c r="L817" i="1" s="1"/>
  <c r="J818" i="1"/>
  <c r="K818" i="1"/>
  <c r="L818" i="1" s="1"/>
  <c r="J819" i="1"/>
  <c r="K819" i="1"/>
  <c r="L819" i="1" s="1"/>
  <c r="J820" i="1"/>
  <c r="K820" i="1"/>
  <c r="L820" i="1" s="1"/>
  <c r="J821" i="1"/>
  <c r="K821" i="1"/>
  <c r="L821" i="1" s="1"/>
  <c r="J822" i="1"/>
  <c r="K822" i="1"/>
  <c r="L822" i="1" s="1"/>
  <c r="J823" i="1"/>
  <c r="K823" i="1"/>
  <c r="L823" i="1" s="1"/>
  <c r="J824" i="1"/>
  <c r="K824" i="1"/>
  <c r="L824" i="1" s="1"/>
  <c r="M824" i="1" s="1"/>
  <c r="N824" i="1" s="1"/>
  <c r="J825" i="1"/>
  <c r="K825" i="1"/>
  <c r="L825" i="1" s="1"/>
  <c r="J826" i="1"/>
  <c r="K826" i="1"/>
  <c r="L826" i="1" s="1"/>
  <c r="J827" i="1"/>
  <c r="K827" i="1"/>
  <c r="L827" i="1" s="1"/>
  <c r="J828" i="1"/>
  <c r="K828" i="1"/>
  <c r="L828" i="1" s="1"/>
  <c r="J829" i="1"/>
  <c r="K829" i="1"/>
  <c r="L829" i="1" s="1"/>
  <c r="J830" i="1"/>
  <c r="K830" i="1"/>
  <c r="L830" i="1" s="1"/>
  <c r="J831" i="1"/>
  <c r="K831" i="1"/>
  <c r="L831" i="1" s="1"/>
  <c r="J832" i="1"/>
  <c r="K832" i="1"/>
  <c r="L832" i="1" s="1"/>
  <c r="J833" i="1"/>
  <c r="K833" i="1"/>
  <c r="L833" i="1" s="1"/>
  <c r="J834" i="1"/>
  <c r="K834" i="1"/>
  <c r="L834" i="1" s="1"/>
  <c r="J835" i="1"/>
  <c r="K835" i="1"/>
  <c r="L835" i="1" s="1"/>
  <c r="J836" i="1"/>
  <c r="K836" i="1"/>
  <c r="L836" i="1" s="1"/>
  <c r="J837" i="1"/>
  <c r="K837" i="1"/>
  <c r="L837" i="1" s="1"/>
  <c r="J838" i="1"/>
  <c r="K838" i="1"/>
  <c r="L838" i="1" s="1"/>
  <c r="J839" i="1"/>
  <c r="K839" i="1"/>
  <c r="L839" i="1" s="1"/>
  <c r="J840" i="1"/>
  <c r="K840" i="1"/>
  <c r="L840" i="1" s="1"/>
  <c r="J841" i="1"/>
  <c r="K841" i="1"/>
  <c r="L841" i="1" s="1"/>
  <c r="J842" i="1"/>
  <c r="K842" i="1"/>
  <c r="L842" i="1" s="1"/>
  <c r="J843" i="1"/>
  <c r="K843" i="1"/>
  <c r="L843" i="1" s="1"/>
  <c r="J844" i="1"/>
  <c r="K844" i="1"/>
  <c r="L844" i="1" s="1"/>
  <c r="M844" i="1" s="1"/>
  <c r="N844" i="1" s="1"/>
  <c r="J845" i="1"/>
  <c r="K845" i="1"/>
  <c r="L845" i="1" s="1"/>
  <c r="J846" i="1"/>
  <c r="K846" i="1"/>
  <c r="L846" i="1" s="1"/>
  <c r="J847" i="1"/>
  <c r="K847" i="1"/>
  <c r="L847" i="1" s="1"/>
  <c r="J848" i="1"/>
  <c r="K848" i="1"/>
  <c r="L848" i="1" s="1"/>
  <c r="J849" i="1"/>
  <c r="K849" i="1"/>
  <c r="L849" i="1" s="1"/>
  <c r="J850" i="1"/>
  <c r="K850" i="1"/>
  <c r="L850" i="1" s="1"/>
  <c r="J851" i="1"/>
  <c r="K851" i="1"/>
  <c r="L851" i="1" s="1"/>
  <c r="J852" i="1"/>
  <c r="K852" i="1"/>
  <c r="L852" i="1" s="1"/>
  <c r="J853" i="1"/>
  <c r="K853" i="1"/>
  <c r="L853" i="1" s="1"/>
  <c r="J854" i="1"/>
  <c r="K854" i="1"/>
  <c r="L854" i="1" s="1"/>
  <c r="J855" i="1"/>
  <c r="K855" i="1"/>
  <c r="L855" i="1" s="1"/>
  <c r="J856" i="1"/>
  <c r="K856" i="1"/>
  <c r="L856" i="1" s="1"/>
  <c r="J857" i="1"/>
  <c r="K857" i="1"/>
  <c r="L857" i="1" s="1"/>
  <c r="J858" i="1"/>
  <c r="K858" i="1"/>
  <c r="L858" i="1" s="1"/>
  <c r="J859" i="1"/>
  <c r="K859" i="1"/>
  <c r="L859" i="1" s="1"/>
  <c r="J860" i="1"/>
  <c r="K860" i="1"/>
  <c r="L860" i="1" s="1"/>
  <c r="J861" i="1"/>
  <c r="K861" i="1"/>
  <c r="L861" i="1" s="1"/>
  <c r="J862" i="1"/>
  <c r="K862" i="1"/>
  <c r="L862" i="1" s="1"/>
  <c r="J863" i="1"/>
  <c r="K863" i="1"/>
  <c r="L863" i="1" s="1"/>
  <c r="J864" i="1"/>
  <c r="K864" i="1"/>
  <c r="L864" i="1" s="1"/>
  <c r="J865" i="1"/>
  <c r="K865" i="1"/>
  <c r="L865" i="1" s="1"/>
  <c r="J866" i="1"/>
  <c r="K866" i="1"/>
  <c r="L866" i="1" s="1"/>
  <c r="J867" i="1"/>
  <c r="K867" i="1"/>
  <c r="L867" i="1" s="1"/>
  <c r="J868" i="1"/>
  <c r="K868" i="1"/>
  <c r="L868" i="1" s="1"/>
  <c r="J869" i="1"/>
  <c r="K869" i="1"/>
  <c r="L869" i="1" s="1"/>
  <c r="J870" i="1"/>
  <c r="K870" i="1"/>
  <c r="L870" i="1" s="1"/>
  <c r="M870" i="1" s="1"/>
  <c r="N870" i="1" s="1"/>
  <c r="J871" i="1"/>
  <c r="K871" i="1"/>
  <c r="L871" i="1" s="1"/>
  <c r="J872" i="1"/>
  <c r="K872" i="1"/>
  <c r="L872" i="1" s="1"/>
  <c r="J873" i="1"/>
  <c r="K873" i="1"/>
  <c r="L873" i="1" s="1"/>
  <c r="J874" i="1"/>
  <c r="K874" i="1"/>
  <c r="L874" i="1" s="1"/>
  <c r="J875" i="1"/>
  <c r="K875" i="1"/>
  <c r="L875" i="1" s="1"/>
  <c r="J876" i="1"/>
  <c r="K876" i="1"/>
  <c r="L876" i="1" s="1"/>
  <c r="J877" i="1"/>
  <c r="K877" i="1"/>
  <c r="L877" i="1" s="1"/>
  <c r="J878" i="1"/>
  <c r="K878" i="1"/>
  <c r="L878" i="1" s="1"/>
  <c r="J879" i="1"/>
  <c r="K879" i="1"/>
  <c r="L879" i="1" s="1"/>
  <c r="J880" i="1"/>
  <c r="K880" i="1"/>
  <c r="L880" i="1" s="1"/>
  <c r="J881" i="1"/>
  <c r="K881" i="1"/>
  <c r="L881" i="1"/>
  <c r="J882" i="1"/>
  <c r="K882" i="1"/>
  <c r="L882" i="1" s="1"/>
  <c r="J883" i="1"/>
  <c r="K883" i="1"/>
  <c r="L883" i="1" s="1"/>
  <c r="J884" i="1"/>
  <c r="K884" i="1"/>
  <c r="L884" i="1" s="1"/>
  <c r="J885" i="1"/>
  <c r="K885" i="1"/>
  <c r="L885" i="1" s="1"/>
  <c r="J886" i="1"/>
  <c r="K886" i="1"/>
  <c r="L886" i="1" s="1"/>
  <c r="J887" i="1"/>
  <c r="K887" i="1"/>
  <c r="L887" i="1" s="1"/>
  <c r="J888" i="1"/>
  <c r="K888" i="1"/>
  <c r="L888" i="1" s="1"/>
  <c r="J889" i="1"/>
  <c r="K889" i="1"/>
  <c r="L889" i="1" s="1"/>
  <c r="J890" i="1"/>
  <c r="K890" i="1"/>
  <c r="L890" i="1" s="1"/>
  <c r="J891" i="1"/>
  <c r="K891" i="1"/>
  <c r="L891" i="1" s="1"/>
  <c r="J892" i="1"/>
  <c r="K892" i="1"/>
  <c r="L892" i="1" s="1"/>
  <c r="J893" i="1"/>
  <c r="K893" i="1"/>
  <c r="L893" i="1" s="1"/>
  <c r="J894" i="1"/>
  <c r="K894" i="1"/>
  <c r="L894" i="1" s="1"/>
  <c r="J895" i="1"/>
  <c r="K895" i="1"/>
  <c r="L895" i="1" s="1"/>
  <c r="J896" i="1"/>
  <c r="K896" i="1"/>
  <c r="L896" i="1" s="1"/>
  <c r="J897" i="1"/>
  <c r="K897" i="1"/>
  <c r="L897" i="1" s="1"/>
  <c r="J898" i="1"/>
  <c r="K898" i="1"/>
  <c r="L898" i="1" s="1"/>
  <c r="J899" i="1"/>
  <c r="K899" i="1"/>
  <c r="L899" i="1" s="1"/>
  <c r="J900" i="1"/>
  <c r="K900" i="1"/>
  <c r="L900" i="1" s="1"/>
  <c r="J901" i="1"/>
  <c r="K901" i="1"/>
  <c r="L901" i="1" s="1"/>
  <c r="J902" i="1"/>
  <c r="K902" i="1"/>
  <c r="L902" i="1" s="1"/>
  <c r="J903" i="1"/>
  <c r="K903" i="1"/>
  <c r="L903" i="1" s="1"/>
  <c r="J904" i="1"/>
  <c r="K904" i="1"/>
  <c r="L904" i="1" s="1"/>
  <c r="J905" i="1"/>
  <c r="K905" i="1"/>
  <c r="L905" i="1" s="1"/>
  <c r="J906" i="1"/>
  <c r="K906" i="1"/>
  <c r="L906" i="1" s="1"/>
  <c r="J907" i="1"/>
  <c r="K907" i="1"/>
  <c r="L907" i="1" s="1"/>
  <c r="J908" i="1"/>
  <c r="K908" i="1"/>
  <c r="L908" i="1" s="1"/>
  <c r="J909" i="1"/>
  <c r="K909" i="1"/>
  <c r="L909" i="1" s="1"/>
  <c r="J910" i="1"/>
  <c r="K910" i="1"/>
  <c r="L910" i="1" s="1"/>
  <c r="J911" i="1"/>
  <c r="K911" i="1"/>
  <c r="L911" i="1" s="1"/>
  <c r="J912" i="1"/>
  <c r="K912" i="1"/>
  <c r="L912" i="1" s="1"/>
  <c r="J913" i="1"/>
  <c r="K913" i="1"/>
  <c r="L913" i="1" s="1"/>
  <c r="J914" i="1"/>
  <c r="K914" i="1"/>
  <c r="L914" i="1" s="1"/>
  <c r="J915" i="1"/>
  <c r="K915" i="1"/>
  <c r="L915" i="1" s="1"/>
  <c r="J916" i="1"/>
  <c r="K916" i="1"/>
  <c r="L916" i="1" s="1"/>
  <c r="J917" i="1"/>
  <c r="K917" i="1"/>
  <c r="L917" i="1" s="1"/>
  <c r="J918" i="1"/>
  <c r="K918" i="1"/>
  <c r="L918" i="1" s="1"/>
  <c r="J919" i="1"/>
  <c r="K919" i="1"/>
  <c r="L919" i="1" s="1"/>
  <c r="J920" i="1"/>
  <c r="K920" i="1"/>
  <c r="L920" i="1" s="1"/>
  <c r="J921" i="1"/>
  <c r="K921" i="1"/>
  <c r="L921" i="1" s="1"/>
  <c r="J922" i="1"/>
  <c r="K922" i="1"/>
  <c r="L922" i="1" s="1"/>
  <c r="J923" i="1"/>
  <c r="K923" i="1"/>
  <c r="L923" i="1" s="1"/>
  <c r="J924" i="1"/>
  <c r="K924" i="1"/>
  <c r="L924" i="1" s="1"/>
  <c r="J925" i="1"/>
  <c r="K925" i="1"/>
  <c r="L925" i="1" s="1"/>
  <c r="J926" i="1"/>
  <c r="K926" i="1"/>
  <c r="L926" i="1" s="1"/>
  <c r="J927" i="1"/>
  <c r="K927" i="1"/>
  <c r="L927" i="1" s="1"/>
  <c r="J928" i="1"/>
  <c r="K928" i="1"/>
  <c r="L928" i="1" s="1"/>
  <c r="J929" i="1"/>
  <c r="K929" i="1"/>
  <c r="L929" i="1" s="1"/>
  <c r="J930" i="1"/>
  <c r="K930" i="1"/>
  <c r="L930" i="1" s="1"/>
  <c r="J931" i="1"/>
  <c r="K931" i="1"/>
  <c r="L931" i="1" s="1"/>
  <c r="J932" i="1"/>
  <c r="K932" i="1"/>
  <c r="L932" i="1" s="1"/>
  <c r="J933" i="1"/>
  <c r="K933" i="1"/>
  <c r="L933" i="1" s="1"/>
  <c r="J934" i="1"/>
  <c r="K934" i="1"/>
  <c r="L934" i="1" s="1"/>
  <c r="J935" i="1"/>
  <c r="K935" i="1"/>
  <c r="L935" i="1" s="1"/>
  <c r="J936" i="1"/>
  <c r="K936" i="1"/>
  <c r="L936" i="1" s="1"/>
  <c r="J937" i="1"/>
  <c r="K937" i="1"/>
  <c r="L937" i="1" s="1"/>
  <c r="J938" i="1"/>
  <c r="K938" i="1"/>
  <c r="L938" i="1" s="1"/>
  <c r="M938" i="1" s="1"/>
  <c r="N938" i="1" s="1"/>
  <c r="J939" i="1"/>
  <c r="K939" i="1"/>
  <c r="L939" i="1" s="1"/>
  <c r="J940" i="1"/>
  <c r="K940" i="1"/>
  <c r="L940" i="1" s="1"/>
  <c r="J941" i="1"/>
  <c r="K941" i="1"/>
  <c r="L941" i="1" s="1"/>
  <c r="J942" i="1"/>
  <c r="K942" i="1"/>
  <c r="L942" i="1" s="1"/>
  <c r="J943" i="1"/>
  <c r="K943" i="1"/>
  <c r="L943" i="1" s="1"/>
  <c r="J944" i="1"/>
  <c r="K944" i="1"/>
  <c r="L944" i="1" s="1"/>
  <c r="J945" i="1"/>
  <c r="K945" i="1"/>
  <c r="L945" i="1" s="1"/>
  <c r="J946" i="1"/>
  <c r="K946" i="1"/>
  <c r="L946" i="1" s="1"/>
  <c r="J947" i="1"/>
  <c r="K947" i="1"/>
  <c r="L947" i="1" s="1"/>
  <c r="J948" i="1"/>
  <c r="K948" i="1"/>
  <c r="L948" i="1" s="1"/>
  <c r="J949" i="1"/>
  <c r="K949" i="1"/>
  <c r="L949" i="1" s="1"/>
  <c r="J950" i="1"/>
  <c r="K950" i="1"/>
  <c r="L950" i="1" s="1"/>
  <c r="J951" i="1"/>
  <c r="K951" i="1"/>
  <c r="L951" i="1" s="1"/>
  <c r="J952" i="1"/>
  <c r="K952" i="1"/>
  <c r="L952" i="1" s="1"/>
  <c r="J953" i="1"/>
  <c r="K953" i="1"/>
  <c r="L953" i="1" s="1"/>
  <c r="J954" i="1"/>
  <c r="K954" i="1"/>
  <c r="L954" i="1" s="1"/>
  <c r="J955" i="1"/>
  <c r="K955" i="1"/>
  <c r="L955" i="1" s="1"/>
  <c r="J956" i="1"/>
  <c r="K956" i="1"/>
  <c r="L956" i="1" s="1"/>
  <c r="J957" i="1"/>
  <c r="K957" i="1"/>
  <c r="L957" i="1" s="1"/>
  <c r="J958" i="1"/>
  <c r="K958" i="1"/>
  <c r="L958" i="1" s="1"/>
  <c r="J959" i="1"/>
  <c r="K959" i="1"/>
  <c r="L959" i="1" s="1"/>
  <c r="J960" i="1"/>
  <c r="K960" i="1"/>
  <c r="L960" i="1" s="1"/>
  <c r="J961" i="1"/>
  <c r="M961" i="1" s="1"/>
  <c r="N961" i="1" s="1"/>
  <c r="K961" i="1"/>
  <c r="L961" i="1" s="1"/>
  <c r="J962" i="1"/>
  <c r="K962" i="1"/>
  <c r="L962" i="1" s="1"/>
  <c r="J963" i="1"/>
  <c r="M963" i="1" s="1"/>
  <c r="N963" i="1" s="1"/>
  <c r="K963" i="1"/>
  <c r="L963" i="1" s="1"/>
  <c r="J964" i="1"/>
  <c r="K964" i="1"/>
  <c r="L964" i="1" s="1"/>
  <c r="J965" i="1"/>
  <c r="K965" i="1"/>
  <c r="L965" i="1" s="1"/>
  <c r="J966" i="1"/>
  <c r="K966" i="1"/>
  <c r="L966" i="1" s="1"/>
  <c r="J967" i="1"/>
  <c r="K967" i="1"/>
  <c r="L967" i="1" s="1"/>
  <c r="J968" i="1"/>
  <c r="K968" i="1"/>
  <c r="L968" i="1" s="1"/>
  <c r="J969" i="1"/>
  <c r="K969" i="1"/>
  <c r="L969" i="1" s="1"/>
  <c r="J970" i="1"/>
  <c r="K970" i="1"/>
  <c r="L970" i="1" s="1"/>
  <c r="M970" i="1" s="1"/>
  <c r="N970" i="1" s="1"/>
  <c r="J971" i="1"/>
  <c r="K971" i="1"/>
  <c r="L971" i="1" s="1"/>
  <c r="J972" i="1"/>
  <c r="K972" i="1"/>
  <c r="L972" i="1" s="1"/>
  <c r="J973" i="1"/>
  <c r="K973" i="1"/>
  <c r="L973" i="1" s="1"/>
  <c r="J974" i="1"/>
  <c r="K974" i="1"/>
  <c r="L974" i="1" s="1"/>
  <c r="J975" i="1"/>
  <c r="K975" i="1"/>
  <c r="L975" i="1" s="1"/>
  <c r="J976" i="1"/>
  <c r="K976" i="1"/>
  <c r="L976" i="1" s="1"/>
  <c r="J977" i="1"/>
  <c r="K977" i="1"/>
  <c r="L977" i="1" s="1"/>
  <c r="J978" i="1"/>
  <c r="K978" i="1"/>
  <c r="L978" i="1" s="1"/>
  <c r="J979" i="1"/>
  <c r="K979" i="1"/>
  <c r="L979" i="1" s="1"/>
  <c r="J980" i="1"/>
  <c r="K980" i="1"/>
  <c r="L980" i="1" s="1"/>
  <c r="J981" i="1"/>
  <c r="K981" i="1"/>
  <c r="L981" i="1" s="1"/>
  <c r="J982" i="1"/>
  <c r="K982" i="1"/>
  <c r="L982" i="1" s="1"/>
  <c r="J983" i="1"/>
  <c r="K983" i="1"/>
  <c r="L983" i="1" s="1"/>
  <c r="J984" i="1"/>
  <c r="K984" i="1"/>
  <c r="L984" i="1" s="1"/>
  <c r="J985" i="1"/>
  <c r="K985" i="1"/>
  <c r="L985" i="1" s="1"/>
  <c r="J986" i="1"/>
  <c r="K986" i="1"/>
  <c r="L986" i="1" s="1"/>
  <c r="J987" i="1"/>
  <c r="K987" i="1"/>
  <c r="L987" i="1" s="1"/>
  <c r="J988" i="1"/>
  <c r="K988" i="1"/>
  <c r="L988" i="1" s="1"/>
  <c r="J989" i="1"/>
  <c r="K989" i="1"/>
  <c r="L989" i="1" s="1"/>
  <c r="J990" i="1"/>
  <c r="K990" i="1"/>
  <c r="L990" i="1" s="1"/>
  <c r="J991" i="1"/>
  <c r="K991" i="1"/>
  <c r="L991" i="1" s="1"/>
  <c r="J992" i="1"/>
  <c r="K992" i="1"/>
  <c r="L992" i="1" s="1"/>
  <c r="J993" i="1"/>
  <c r="K993" i="1"/>
  <c r="L993" i="1" s="1"/>
  <c r="J994" i="1"/>
  <c r="K994" i="1"/>
  <c r="L994" i="1" s="1"/>
  <c r="J995" i="1"/>
  <c r="M995" i="1" s="1"/>
  <c r="N995" i="1" s="1"/>
  <c r="K995" i="1"/>
  <c r="L995" i="1" s="1"/>
  <c r="J996" i="1"/>
  <c r="K996" i="1"/>
  <c r="L996" i="1" s="1"/>
  <c r="J997" i="1"/>
  <c r="K997" i="1"/>
  <c r="L997" i="1" s="1"/>
  <c r="J998" i="1"/>
  <c r="K998" i="1"/>
  <c r="L998" i="1" s="1"/>
  <c r="J999" i="1"/>
  <c r="K999" i="1"/>
  <c r="L999" i="1" s="1"/>
  <c r="J1000" i="1"/>
  <c r="K1000" i="1"/>
  <c r="L1000" i="1" s="1"/>
  <c r="J1001" i="1"/>
  <c r="K1001" i="1"/>
  <c r="L1001" i="1" s="1"/>
  <c r="J1002" i="1"/>
  <c r="K1002" i="1"/>
  <c r="L1002" i="1" s="1"/>
  <c r="J1003" i="1"/>
  <c r="K1003" i="1"/>
  <c r="L1003" i="1" s="1"/>
  <c r="J1004" i="1"/>
  <c r="K1004" i="1"/>
  <c r="L1004" i="1" s="1"/>
  <c r="J1005" i="1"/>
  <c r="K1005" i="1"/>
  <c r="L1005" i="1" s="1"/>
  <c r="J1006" i="1"/>
  <c r="K1006" i="1"/>
  <c r="L1006" i="1" s="1"/>
  <c r="J1007" i="1"/>
  <c r="K1007" i="1"/>
  <c r="L1007" i="1" s="1"/>
  <c r="J1008" i="1"/>
  <c r="K1008" i="1"/>
  <c r="L1008" i="1" s="1"/>
  <c r="J1009" i="1"/>
  <c r="K1009" i="1"/>
  <c r="L1009" i="1" s="1"/>
  <c r="J1010" i="1"/>
  <c r="K1010" i="1"/>
  <c r="L1010" i="1" s="1"/>
  <c r="J1011" i="1"/>
  <c r="K1011" i="1"/>
  <c r="L1011" i="1" s="1"/>
  <c r="J1012" i="1"/>
  <c r="K1012" i="1"/>
  <c r="L1012" i="1" s="1"/>
  <c r="J1013" i="1"/>
  <c r="K1013" i="1"/>
  <c r="L1013" i="1" s="1"/>
  <c r="J1014" i="1"/>
  <c r="K1014" i="1"/>
  <c r="L1014" i="1" s="1"/>
  <c r="J1015" i="1"/>
  <c r="K1015" i="1"/>
  <c r="L1015" i="1" s="1"/>
  <c r="J1016" i="1"/>
  <c r="K1016" i="1"/>
  <c r="L1016" i="1" s="1"/>
  <c r="J1017" i="1"/>
  <c r="K1017" i="1"/>
  <c r="L1017" i="1" s="1"/>
  <c r="J1018" i="1"/>
  <c r="K1018" i="1"/>
  <c r="L1018" i="1" s="1"/>
  <c r="J1019" i="1"/>
  <c r="K1019" i="1"/>
  <c r="L1019" i="1" s="1"/>
  <c r="J1020" i="1"/>
  <c r="K1020" i="1"/>
  <c r="L1020" i="1" s="1"/>
  <c r="J1021" i="1"/>
  <c r="K1021" i="1"/>
  <c r="L1021" i="1" s="1"/>
  <c r="J1022" i="1"/>
  <c r="K1022" i="1"/>
  <c r="L1022" i="1" s="1"/>
  <c r="J1023" i="1"/>
  <c r="K1023" i="1"/>
  <c r="L1023" i="1" s="1"/>
  <c r="J1024" i="1"/>
  <c r="K1024" i="1"/>
  <c r="L1024" i="1" s="1"/>
  <c r="J1025" i="1"/>
  <c r="K1025" i="1"/>
  <c r="L1025" i="1" s="1"/>
  <c r="J1026" i="1"/>
  <c r="K1026" i="1"/>
  <c r="L1026" i="1" s="1"/>
  <c r="J1027" i="1"/>
  <c r="K1027" i="1"/>
  <c r="L1027" i="1" s="1"/>
  <c r="J1028" i="1"/>
  <c r="K1028" i="1"/>
  <c r="L1028" i="1" s="1"/>
  <c r="J1029" i="1"/>
  <c r="K1029" i="1"/>
  <c r="L1029" i="1" s="1"/>
  <c r="J1030" i="1"/>
  <c r="K1030" i="1"/>
  <c r="L1030" i="1" s="1"/>
  <c r="J1031" i="1"/>
  <c r="K1031" i="1"/>
  <c r="L1031" i="1" s="1"/>
  <c r="J1032" i="1"/>
  <c r="K1032" i="1"/>
  <c r="L1032" i="1" s="1"/>
  <c r="J1033" i="1"/>
  <c r="K1033" i="1"/>
  <c r="L1033" i="1" s="1"/>
  <c r="J1034" i="1"/>
  <c r="K1034" i="1"/>
  <c r="L1034" i="1" s="1"/>
  <c r="J1035" i="1"/>
  <c r="K1035" i="1"/>
  <c r="L1035" i="1" s="1"/>
  <c r="J1036" i="1"/>
  <c r="K1036" i="1"/>
  <c r="L1036" i="1" s="1"/>
  <c r="J1037" i="1"/>
  <c r="K1037" i="1"/>
  <c r="L1037" i="1" s="1"/>
  <c r="J1038" i="1"/>
  <c r="K1038" i="1"/>
  <c r="L1038" i="1" s="1"/>
  <c r="J1039" i="1"/>
  <c r="K1039" i="1"/>
  <c r="L1039" i="1" s="1"/>
  <c r="J1040" i="1"/>
  <c r="K1040" i="1"/>
  <c r="L1040" i="1" s="1"/>
  <c r="J1041" i="1"/>
  <c r="K1041" i="1"/>
  <c r="L1041" i="1" s="1"/>
  <c r="J1042" i="1"/>
  <c r="K1042" i="1"/>
  <c r="L1042" i="1" s="1"/>
  <c r="J1043" i="1"/>
  <c r="K1043" i="1"/>
  <c r="L1043" i="1" s="1"/>
  <c r="J1044" i="1"/>
  <c r="K1044" i="1"/>
  <c r="L1044" i="1" s="1"/>
  <c r="J1045" i="1"/>
  <c r="K1045" i="1"/>
  <c r="L1045" i="1" s="1"/>
  <c r="J1046" i="1"/>
  <c r="K1046" i="1"/>
  <c r="L1046" i="1" s="1"/>
  <c r="J1047" i="1"/>
  <c r="K1047" i="1"/>
  <c r="L1047" i="1" s="1"/>
  <c r="J1048" i="1"/>
  <c r="K1048" i="1"/>
  <c r="L1048" i="1" s="1"/>
  <c r="J1049" i="1"/>
  <c r="K1049" i="1"/>
  <c r="L1049" i="1" s="1"/>
  <c r="J1050" i="1"/>
  <c r="K1050" i="1"/>
  <c r="L1050" i="1" s="1"/>
  <c r="J1051" i="1"/>
  <c r="K1051" i="1"/>
  <c r="L1051" i="1" s="1"/>
  <c r="J1052" i="1"/>
  <c r="K1052" i="1"/>
  <c r="L1052" i="1" s="1"/>
  <c r="J1053" i="1"/>
  <c r="K1053" i="1"/>
  <c r="L1053" i="1" s="1"/>
  <c r="J1054" i="1"/>
  <c r="K1054" i="1"/>
  <c r="L1054" i="1" s="1"/>
  <c r="J1055" i="1"/>
  <c r="K1055" i="1"/>
  <c r="L1055" i="1" s="1"/>
  <c r="J1056" i="1"/>
  <c r="K1056" i="1"/>
  <c r="L1056" i="1" s="1"/>
  <c r="J1057" i="1"/>
  <c r="K1057" i="1"/>
  <c r="L1057" i="1" s="1"/>
  <c r="J1058" i="1"/>
  <c r="K1058" i="1"/>
  <c r="L1058" i="1" s="1"/>
  <c r="J1059" i="1"/>
  <c r="K1059" i="1"/>
  <c r="L1059" i="1" s="1"/>
  <c r="J1060" i="1"/>
  <c r="K1060" i="1"/>
  <c r="L1060" i="1" s="1"/>
  <c r="J1061" i="1"/>
  <c r="K1061" i="1"/>
  <c r="L1061" i="1" s="1"/>
  <c r="J1062" i="1"/>
  <c r="K1062" i="1"/>
  <c r="L1062" i="1" s="1"/>
  <c r="J1063" i="1"/>
  <c r="K1063" i="1"/>
  <c r="L1063" i="1" s="1"/>
  <c r="J1064" i="1"/>
  <c r="K1064" i="1"/>
  <c r="L1064" i="1" s="1"/>
  <c r="J1065" i="1"/>
  <c r="K1065" i="1"/>
  <c r="L1065" i="1" s="1"/>
  <c r="J1066" i="1"/>
  <c r="K1066" i="1"/>
  <c r="L1066" i="1" s="1"/>
  <c r="J1067" i="1"/>
  <c r="K1067" i="1"/>
  <c r="L1067" i="1" s="1"/>
  <c r="J1068" i="1"/>
  <c r="K1068" i="1"/>
  <c r="L1068" i="1" s="1"/>
  <c r="J1069" i="1"/>
  <c r="K1069" i="1"/>
  <c r="L1069" i="1" s="1"/>
  <c r="J1070" i="1"/>
  <c r="K1070" i="1"/>
  <c r="L1070" i="1" s="1"/>
  <c r="J1071" i="1"/>
  <c r="K1071" i="1"/>
  <c r="L1071" i="1" s="1"/>
  <c r="J1072" i="1"/>
  <c r="K1072" i="1"/>
  <c r="L1072" i="1" s="1"/>
  <c r="J1073" i="1"/>
  <c r="K1073" i="1"/>
  <c r="L1073" i="1" s="1"/>
  <c r="J1074" i="1"/>
  <c r="K1074" i="1"/>
  <c r="L1074" i="1" s="1"/>
  <c r="J1075" i="1"/>
  <c r="K1075" i="1"/>
  <c r="L1075" i="1" s="1"/>
  <c r="J1076" i="1"/>
  <c r="K1076" i="1"/>
  <c r="L1076" i="1" s="1"/>
  <c r="J1077" i="1"/>
  <c r="K1077" i="1"/>
  <c r="L1077" i="1" s="1"/>
  <c r="J1078" i="1"/>
  <c r="K1078" i="1"/>
  <c r="L1078" i="1" s="1"/>
  <c r="J1079" i="1"/>
  <c r="K1079" i="1"/>
  <c r="L1079" i="1" s="1"/>
  <c r="J1080" i="1"/>
  <c r="K1080" i="1"/>
  <c r="L1080" i="1" s="1"/>
  <c r="J1081" i="1"/>
  <c r="K1081" i="1"/>
  <c r="L1081" i="1" s="1"/>
  <c r="J1082" i="1"/>
  <c r="K1082" i="1"/>
  <c r="L1082" i="1" s="1"/>
  <c r="J1083" i="1"/>
  <c r="K1083" i="1"/>
  <c r="L1083" i="1"/>
  <c r="J1084" i="1"/>
  <c r="K1084" i="1"/>
  <c r="L1084" i="1" s="1"/>
  <c r="J1085" i="1"/>
  <c r="K1085" i="1"/>
  <c r="L1085" i="1" s="1"/>
  <c r="J1086" i="1"/>
  <c r="K1086" i="1"/>
  <c r="L1086" i="1" s="1"/>
  <c r="J1087" i="1"/>
  <c r="K1087" i="1"/>
  <c r="L1087" i="1" s="1"/>
  <c r="J1088" i="1"/>
  <c r="K1088" i="1"/>
  <c r="L1088" i="1" s="1"/>
  <c r="J1089" i="1"/>
  <c r="K1089" i="1"/>
  <c r="L1089" i="1" s="1"/>
  <c r="J1090" i="1"/>
  <c r="K1090" i="1"/>
  <c r="L1090" i="1" s="1"/>
  <c r="J1091" i="1"/>
  <c r="K1091" i="1"/>
  <c r="L1091" i="1" s="1"/>
  <c r="J1092" i="1"/>
  <c r="K1092" i="1"/>
  <c r="L1092" i="1" s="1"/>
  <c r="J1093" i="1"/>
  <c r="K1093" i="1"/>
  <c r="L1093" i="1" s="1"/>
  <c r="J1094" i="1"/>
  <c r="K1094" i="1"/>
  <c r="L1094" i="1" s="1"/>
  <c r="J1095" i="1"/>
  <c r="K1095" i="1"/>
  <c r="L1095" i="1" s="1"/>
  <c r="J1096" i="1"/>
  <c r="K1096" i="1"/>
  <c r="L1096" i="1" s="1"/>
  <c r="J1097" i="1"/>
  <c r="K1097" i="1"/>
  <c r="L1097" i="1" s="1"/>
  <c r="J1098" i="1"/>
  <c r="K1098" i="1"/>
  <c r="L1098" i="1" s="1"/>
  <c r="J1099" i="1"/>
  <c r="K1099" i="1"/>
  <c r="L1099" i="1" s="1"/>
  <c r="J1100" i="1"/>
  <c r="K1100" i="1"/>
  <c r="L1100" i="1" s="1"/>
  <c r="J1101" i="1"/>
  <c r="K1101" i="1"/>
  <c r="L1101" i="1" s="1"/>
  <c r="J1102" i="1"/>
  <c r="K1102" i="1"/>
  <c r="L1102" i="1" s="1"/>
  <c r="J1103" i="1"/>
  <c r="K1103" i="1"/>
  <c r="L1103" i="1" s="1"/>
  <c r="J1104" i="1"/>
  <c r="K1104" i="1"/>
  <c r="L1104" i="1" s="1"/>
  <c r="J1105" i="1"/>
  <c r="K1105" i="1"/>
  <c r="L1105" i="1" s="1"/>
  <c r="J1106" i="1"/>
  <c r="K1106" i="1"/>
  <c r="L1106" i="1" s="1"/>
  <c r="J1107" i="1"/>
  <c r="K1107" i="1"/>
  <c r="L1107" i="1" s="1"/>
  <c r="J1108" i="1"/>
  <c r="K1108" i="1"/>
  <c r="L1108" i="1" s="1"/>
  <c r="J1109" i="1"/>
  <c r="K1109" i="1"/>
  <c r="L1109" i="1" s="1"/>
  <c r="J1110" i="1"/>
  <c r="K1110" i="1"/>
  <c r="L1110" i="1" s="1"/>
  <c r="J1111" i="1"/>
  <c r="K1111" i="1"/>
  <c r="L1111" i="1" s="1"/>
  <c r="J1112" i="1"/>
  <c r="K1112" i="1"/>
  <c r="L1112" i="1" s="1"/>
  <c r="J1113" i="1"/>
  <c r="K1113" i="1"/>
  <c r="L1113" i="1" s="1"/>
  <c r="J1114" i="1"/>
  <c r="K1114" i="1"/>
  <c r="L1114" i="1" s="1"/>
  <c r="J1115" i="1"/>
  <c r="K1115" i="1"/>
  <c r="L1115" i="1" s="1"/>
  <c r="J1116" i="1"/>
  <c r="K1116" i="1"/>
  <c r="L1116" i="1" s="1"/>
  <c r="J1117" i="1"/>
  <c r="K1117" i="1"/>
  <c r="L1117" i="1" s="1"/>
  <c r="J1118" i="1"/>
  <c r="K1118" i="1"/>
  <c r="L1118" i="1" s="1"/>
  <c r="J1119" i="1"/>
  <c r="K1119" i="1"/>
  <c r="L1119" i="1" s="1"/>
  <c r="J1120" i="1"/>
  <c r="K1120" i="1"/>
  <c r="L1120" i="1" s="1"/>
  <c r="J1121" i="1"/>
  <c r="K1121" i="1"/>
  <c r="L1121" i="1" s="1"/>
  <c r="J1122" i="1"/>
  <c r="K1122" i="1"/>
  <c r="L1122" i="1" s="1"/>
  <c r="J1123" i="1"/>
  <c r="K1123" i="1"/>
  <c r="L1123" i="1" s="1"/>
  <c r="J1124" i="1"/>
  <c r="K1124" i="1"/>
  <c r="L1124" i="1" s="1"/>
  <c r="J1125" i="1"/>
  <c r="K1125" i="1"/>
  <c r="L1125" i="1" s="1"/>
  <c r="J1126" i="1"/>
  <c r="K1126" i="1"/>
  <c r="L1126" i="1" s="1"/>
  <c r="J1127" i="1"/>
  <c r="K1127" i="1"/>
  <c r="L1127" i="1" s="1"/>
  <c r="J1128" i="1"/>
  <c r="K1128" i="1"/>
  <c r="L1128" i="1" s="1"/>
  <c r="J1129" i="1"/>
  <c r="K1129" i="1"/>
  <c r="L1129" i="1" s="1"/>
  <c r="J1130" i="1"/>
  <c r="K1130" i="1"/>
  <c r="L1130" i="1" s="1"/>
  <c r="J1131" i="1"/>
  <c r="K1131" i="1"/>
  <c r="L1131" i="1" s="1"/>
  <c r="J1132" i="1"/>
  <c r="K1132" i="1"/>
  <c r="L1132" i="1" s="1"/>
  <c r="J1133" i="1"/>
  <c r="K1133" i="1"/>
  <c r="L1133" i="1" s="1"/>
  <c r="J1134" i="1"/>
  <c r="K1134" i="1"/>
  <c r="L1134" i="1" s="1"/>
  <c r="J1135" i="1"/>
  <c r="K1135" i="1"/>
  <c r="L1135" i="1" s="1"/>
  <c r="J1136" i="1"/>
  <c r="K1136" i="1"/>
  <c r="L1136" i="1" s="1"/>
  <c r="J1137" i="1"/>
  <c r="K1137" i="1"/>
  <c r="L1137" i="1" s="1"/>
  <c r="J1138" i="1"/>
  <c r="K1138" i="1"/>
  <c r="L1138" i="1" s="1"/>
  <c r="J1139" i="1"/>
  <c r="K1139" i="1"/>
  <c r="L1139" i="1"/>
  <c r="J1140" i="1"/>
  <c r="K1140" i="1"/>
  <c r="L1140" i="1" s="1"/>
  <c r="J1141" i="1"/>
  <c r="K1141" i="1"/>
  <c r="L1141" i="1" s="1"/>
  <c r="J1142" i="1"/>
  <c r="K1142" i="1"/>
  <c r="L1142" i="1" s="1"/>
  <c r="J1143" i="1"/>
  <c r="K1143" i="1"/>
  <c r="L1143" i="1" s="1"/>
  <c r="J1144" i="1"/>
  <c r="K1144" i="1"/>
  <c r="L1144" i="1" s="1"/>
  <c r="J1145" i="1"/>
  <c r="K1145" i="1"/>
  <c r="L1145" i="1" s="1"/>
  <c r="J1146" i="1"/>
  <c r="K1146" i="1"/>
  <c r="L1146" i="1" s="1"/>
  <c r="J1147" i="1"/>
  <c r="K1147" i="1"/>
  <c r="L1147" i="1" s="1"/>
  <c r="J1148" i="1"/>
  <c r="K1148" i="1"/>
  <c r="L1148" i="1" s="1"/>
  <c r="J1149" i="1"/>
  <c r="K1149" i="1"/>
  <c r="L1149" i="1" s="1"/>
  <c r="J1150" i="1"/>
  <c r="K1150" i="1"/>
  <c r="L1150" i="1" s="1"/>
  <c r="J1151" i="1"/>
  <c r="K1151" i="1"/>
  <c r="L1151" i="1" s="1"/>
  <c r="J1152" i="1"/>
  <c r="K1152" i="1"/>
  <c r="L1152" i="1" s="1"/>
  <c r="J1153" i="1"/>
  <c r="K1153" i="1"/>
  <c r="L1153" i="1" s="1"/>
  <c r="J1154" i="1"/>
  <c r="K1154" i="1"/>
  <c r="L1154" i="1" s="1"/>
  <c r="J1155" i="1"/>
  <c r="K1155" i="1"/>
  <c r="L1155" i="1" s="1"/>
  <c r="J1156" i="1"/>
  <c r="K1156" i="1"/>
  <c r="L1156" i="1" s="1"/>
  <c r="J1157" i="1"/>
  <c r="K1157" i="1"/>
  <c r="L1157" i="1" s="1"/>
  <c r="J1158" i="1"/>
  <c r="K1158" i="1"/>
  <c r="L1158" i="1" s="1"/>
  <c r="J1159" i="1"/>
  <c r="K1159" i="1"/>
  <c r="L1159" i="1" s="1"/>
  <c r="J1160" i="1"/>
  <c r="K1160" i="1"/>
  <c r="L1160" i="1" s="1"/>
  <c r="J1161" i="1"/>
  <c r="K1161" i="1"/>
  <c r="L1161" i="1" s="1"/>
  <c r="J1162" i="1"/>
  <c r="K1162" i="1"/>
  <c r="L1162" i="1" s="1"/>
  <c r="J1163" i="1"/>
  <c r="K1163" i="1"/>
  <c r="L1163" i="1" s="1"/>
  <c r="J1164" i="1"/>
  <c r="K1164" i="1"/>
  <c r="L1164" i="1" s="1"/>
  <c r="J1165" i="1"/>
  <c r="K1165" i="1"/>
  <c r="L1165" i="1" s="1"/>
  <c r="J1166" i="1"/>
  <c r="M1166" i="1" s="1"/>
  <c r="N1166" i="1" s="1"/>
  <c r="K1166" i="1"/>
  <c r="L1166" i="1" s="1"/>
  <c r="J1167" i="1"/>
  <c r="K1167" i="1"/>
  <c r="L1167" i="1" s="1"/>
  <c r="J1168" i="1"/>
  <c r="K1168" i="1"/>
  <c r="L1168" i="1" s="1"/>
  <c r="J1169" i="1"/>
  <c r="K1169" i="1"/>
  <c r="L1169" i="1" s="1"/>
  <c r="J1170" i="1"/>
  <c r="K1170" i="1"/>
  <c r="L1170" i="1" s="1"/>
  <c r="J1171" i="1"/>
  <c r="K1171" i="1"/>
  <c r="L1171" i="1" s="1"/>
  <c r="J1172" i="1"/>
  <c r="K1172" i="1"/>
  <c r="L1172" i="1" s="1"/>
  <c r="J1173" i="1"/>
  <c r="K1173" i="1"/>
  <c r="L1173" i="1" s="1"/>
  <c r="J1174" i="1"/>
  <c r="K1174" i="1"/>
  <c r="L1174" i="1" s="1"/>
  <c r="J1175" i="1"/>
  <c r="K1175" i="1"/>
  <c r="L1175" i="1" s="1"/>
  <c r="J1176" i="1"/>
  <c r="K1176" i="1"/>
  <c r="L1176" i="1" s="1"/>
  <c r="J1177" i="1"/>
  <c r="K1177" i="1"/>
  <c r="L1177" i="1" s="1"/>
  <c r="J1178" i="1"/>
  <c r="K1178" i="1"/>
  <c r="L1178" i="1" s="1"/>
  <c r="J1179" i="1"/>
  <c r="K1179" i="1"/>
  <c r="L1179" i="1" s="1"/>
  <c r="J1180" i="1"/>
  <c r="K1180" i="1"/>
  <c r="L1180" i="1" s="1"/>
  <c r="M1180" i="1" s="1"/>
  <c r="N1180" i="1" s="1"/>
  <c r="J1181" i="1"/>
  <c r="K1181" i="1"/>
  <c r="L1181" i="1" s="1"/>
  <c r="J1182" i="1"/>
  <c r="K1182" i="1"/>
  <c r="L1182" i="1" s="1"/>
  <c r="J1183" i="1"/>
  <c r="K1183" i="1"/>
  <c r="L1183" i="1" s="1"/>
  <c r="J1184" i="1"/>
  <c r="K1184" i="1"/>
  <c r="L1184" i="1" s="1"/>
  <c r="J1185" i="1"/>
  <c r="K1185" i="1"/>
  <c r="L1185" i="1" s="1"/>
  <c r="J1186" i="1"/>
  <c r="K1186" i="1"/>
  <c r="L1186" i="1" s="1"/>
  <c r="J1187" i="1"/>
  <c r="K1187" i="1"/>
  <c r="L1187" i="1" s="1"/>
  <c r="J1188" i="1"/>
  <c r="K1188" i="1"/>
  <c r="L1188" i="1" s="1"/>
  <c r="J1189" i="1"/>
  <c r="K1189" i="1"/>
  <c r="L1189" i="1" s="1"/>
  <c r="J1190" i="1"/>
  <c r="K1190" i="1"/>
  <c r="L1190" i="1" s="1"/>
  <c r="J1191" i="1"/>
  <c r="K1191" i="1"/>
  <c r="L1191" i="1" s="1"/>
  <c r="J1192" i="1"/>
  <c r="K1192" i="1"/>
  <c r="L1192" i="1" s="1"/>
  <c r="J1193" i="1"/>
  <c r="K1193" i="1"/>
  <c r="L1193" i="1" s="1"/>
  <c r="J1194" i="1"/>
  <c r="K1194" i="1"/>
  <c r="L1194" i="1" s="1"/>
  <c r="J1195" i="1"/>
  <c r="K1195" i="1"/>
  <c r="L1195" i="1" s="1"/>
  <c r="J1196" i="1"/>
  <c r="K1196" i="1"/>
  <c r="L1196" i="1" s="1"/>
  <c r="J1197" i="1"/>
  <c r="K1197" i="1"/>
  <c r="L1197" i="1" s="1"/>
  <c r="J1198" i="1"/>
  <c r="K1198" i="1"/>
  <c r="L1198" i="1" s="1"/>
  <c r="J1199" i="1"/>
  <c r="K1199" i="1"/>
  <c r="L1199" i="1" s="1"/>
  <c r="J1200" i="1"/>
  <c r="K1200" i="1"/>
  <c r="L1200" i="1" s="1"/>
  <c r="J1201" i="1"/>
  <c r="K1201" i="1"/>
  <c r="L1201" i="1" s="1"/>
  <c r="J1202" i="1"/>
  <c r="K1202" i="1"/>
  <c r="L1202" i="1" s="1"/>
  <c r="J1203" i="1"/>
  <c r="K1203" i="1"/>
  <c r="L1203" i="1" s="1"/>
  <c r="J1204" i="1"/>
  <c r="K1204" i="1"/>
  <c r="L1204" i="1" s="1"/>
  <c r="J1205" i="1"/>
  <c r="K1205" i="1"/>
  <c r="L1205" i="1" s="1"/>
  <c r="J1206" i="1"/>
  <c r="K1206" i="1"/>
  <c r="L1206" i="1" s="1"/>
  <c r="J1207" i="1"/>
  <c r="K1207" i="1"/>
  <c r="L1207" i="1" s="1"/>
  <c r="J1208" i="1"/>
  <c r="K1208" i="1"/>
  <c r="L1208" i="1" s="1"/>
  <c r="J1209" i="1"/>
  <c r="K1209" i="1"/>
  <c r="L1209" i="1" s="1"/>
  <c r="J1210" i="1"/>
  <c r="K1210" i="1"/>
  <c r="L1210" i="1" s="1"/>
  <c r="J1211" i="1"/>
  <c r="K1211" i="1"/>
  <c r="L1211" i="1" s="1"/>
  <c r="J1212" i="1"/>
  <c r="K1212" i="1"/>
  <c r="L1212" i="1" s="1"/>
  <c r="J1213" i="1"/>
  <c r="K1213" i="1"/>
  <c r="L1213" i="1" s="1"/>
  <c r="J1214" i="1"/>
  <c r="K1214" i="1"/>
  <c r="L1214" i="1" s="1"/>
  <c r="J1215" i="1"/>
  <c r="K1215" i="1"/>
  <c r="L1215" i="1" s="1"/>
  <c r="J1216" i="1"/>
  <c r="K1216" i="1"/>
  <c r="L1216" i="1" s="1"/>
  <c r="J1217" i="1"/>
  <c r="K1217" i="1"/>
  <c r="L1217" i="1" s="1"/>
  <c r="J1218" i="1"/>
  <c r="K1218" i="1"/>
  <c r="L1218" i="1" s="1"/>
  <c r="J1219" i="1"/>
  <c r="K1219" i="1"/>
  <c r="L1219" i="1" s="1"/>
  <c r="J1220" i="1"/>
  <c r="K1220" i="1"/>
  <c r="L1220" i="1" s="1"/>
  <c r="J1221" i="1"/>
  <c r="K1221" i="1"/>
  <c r="L1221" i="1" s="1"/>
  <c r="J1222" i="1"/>
  <c r="K1222" i="1"/>
  <c r="L1222" i="1" s="1"/>
  <c r="J1223" i="1"/>
  <c r="K1223" i="1"/>
  <c r="L1223" i="1" s="1"/>
  <c r="J1224" i="1"/>
  <c r="K1224" i="1"/>
  <c r="L1224" i="1" s="1"/>
  <c r="J1225" i="1"/>
  <c r="K1225" i="1"/>
  <c r="L1225" i="1" s="1"/>
  <c r="J1226" i="1"/>
  <c r="K1226" i="1"/>
  <c r="L1226" i="1"/>
  <c r="J1227" i="1"/>
  <c r="K1227" i="1"/>
  <c r="L1227" i="1" s="1"/>
  <c r="J1228" i="1"/>
  <c r="K1228" i="1"/>
  <c r="L1228" i="1" s="1"/>
  <c r="J1229" i="1"/>
  <c r="K1229" i="1"/>
  <c r="L1229" i="1" s="1"/>
  <c r="J1230" i="1"/>
  <c r="K1230" i="1"/>
  <c r="L1230" i="1" s="1"/>
  <c r="J1231" i="1"/>
  <c r="K1231" i="1"/>
  <c r="L1231" i="1" s="1"/>
  <c r="J1232" i="1"/>
  <c r="K1232" i="1"/>
  <c r="L1232" i="1" s="1"/>
  <c r="J1233" i="1"/>
  <c r="K1233" i="1"/>
  <c r="L1233" i="1" s="1"/>
  <c r="J1234" i="1"/>
  <c r="K1234" i="1"/>
  <c r="L1234" i="1" s="1"/>
  <c r="J1235" i="1"/>
  <c r="K1235" i="1"/>
  <c r="L1235" i="1" s="1"/>
  <c r="J1236" i="1"/>
  <c r="K1236" i="1"/>
  <c r="L1236" i="1" s="1"/>
  <c r="J1237" i="1"/>
  <c r="K1237" i="1"/>
  <c r="L1237" i="1" s="1"/>
  <c r="J1238" i="1"/>
  <c r="K1238" i="1"/>
  <c r="L1238" i="1" s="1"/>
  <c r="J1239" i="1"/>
  <c r="K1239" i="1"/>
  <c r="L1239" i="1" s="1"/>
  <c r="J1240" i="1"/>
  <c r="K1240" i="1"/>
  <c r="L1240" i="1" s="1"/>
  <c r="J1241" i="1"/>
  <c r="K1241" i="1"/>
  <c r="L1241" i="1" s="1"/>
  <c r="J1242" i="1"/>
  <c r="K1242" i="1"/>
  <c r="L1242" i="1" s="1"/>
  <c r="J1243" i="1"/>
  <c r="K1243" i="1"/>
  <c r="L1243" i="1" s="1"/>
  <c r="J1244" i="1"/>
  <c r="K1244" i="1"/>
  <c r="L1244" i="1" s="1"/>
  <c r="J1245" i="1"/>
  <c r="K1245" i="1"/>
  <c r="L1245" i="1" s="1"/>
  <c r="J1246" i="1"/>
  <c r="K1246" i="1"/>
  <c r="L1246" i="1" s="1"/>
  <c r="J1247" i="1"/>
  <c r="K1247" i="1"/>
  <c r="L1247" i="1" s="1"/>
  <c r="J1248" i="1"/>
  <c r="K1248" i="1"/>
  <c r="L1248" i="1" s="1"/>
  <c r="J1249" i="1"/>
  <c r="K1249" i="1"/>
  <c r="L1249" i="1" s="1"/>
  <c r="J1250" i="1"/>
  <c r="K1250" i="1"/>
  <c r="L1250" i="1" s="1"/>
  <c r="J1251" i="1"/>
  <c r="K1251" i="1"/>
  <c r="L1251" i="1" s="1"/>
  <c r="J1252" i="1"/>
  <c r="M1252" i="1" s="1"/>
  <c r="N1252" i="1" s="1"/>
  <c r="K1252" i="1"/>
  <c r="L1252" i="1" s="1"/>
  <c r="J1253" i="1"/>
  <c r="K1253" i="1"/>
  <c r="L1253" i="1"/>
  <c r="J1254" i="1"/>
  <c r="K1254" i="1"/>
  <c r="L1254" i="1" s="1"/>
  <c r="J1255" i="1"/>
  <c r="K1255" i="1"/>
  <c r="L1255" i="1" s="1"/>
  <c r="J1256" i="1"/>
  <c r="K1256" i="1"/>
  <c r="L1256" i="1" s="1"/>
  <c r="M1256" i="1" s="1"/>
  <c r="N1256" i="1" s="1"/>
  <c r="J1257" i="1"/>
  <c r="K1257" i="1"/>
  <c r="L1257" i="1" s="1"/>
  <c r="J1258" i="1"/>
  <c r="K1258" i="1"/>
  <c r="L1258" i="1" s="1"/>
  <c r="J1259" i="1"/>
  <c r="K1259" i="1"/>
  <c r="L1259" i="1" s="1"/>
  <c r="J1260" i="1"/>
  <c r="K1260" i="1"/>
  <c r="L1260" i="1" s="1"/>
  <c r="J1261" i="1"/>
  <c r="K1261" i="1"/>
  <c r="L1261" i="1" s="1"/>
  <c r="J1262" i="1"/>
  <c r="K1262" i="1"/>
  <c r="L1262" i="1" s="1"/>
  <c r="J1263" i="1"/>
  <c r="K1263" i="1"/>
  <c r="L1263" i="1" s="1"/>
  <c r="J1264" i="1"/>
  <c r="K1264" i="1"/>
  <c r="L1264" i="1" s="1"/>
  <c r="J1265" i="1"/>
  <c r="K1265" i="1"/>
  <c r="L1265" i="1" s="1"/>
  <c r="J1266" i="1"/>
  <c r="K1266" i="1"/>
  <c r="L1266" i="1" s="1"/>
  <c r="M1266" i="1" s="1"/>
  <c r="N1266" i="1" s="1"/>
  <c r="J1267" i="1"/>
  <c r="K1267" i="1"/>
  <c r="L1267" i="1" s="1"/>
  <c r="J1268" i="1"/>
  <c r="K1268" i="1"/>
  <c r="L1268" i="1" s="1"/>
  <c r="J1269" i="1"/>
  <c r="K1269" i="1"/>
  <c r="L1269" i="1" s="1"/>
  <c r="J1270" i="1"/>
  <c r="K1270" i="1"/>
  <c r="L1270" i="1" s="1"/>
  <c r="J1271" i="1"/>
  <c r="K1271" i="1"/>
  <c r="L1271" i="1" s="1"/>
  <c r="J1272" i="1"/>
  <c r="K1272" i="1"/>
  <c r="L1272" i="1" s="1"/>
  <c r="J1273" i="1"/>
  <c r="K1273" i="1"/>
  <c r="L1273" i="1" s="1"/>
  <c r="J1274" i="1"/>
  <c r="K1274" i="1"/>
  <c r="L1274" i="1" s="1"/>
  <c r="J1275" i="1"/>
  <c r="K1275" i="1"/>
  <c r="L1275" i="1" s="1"/>
  <c r="J1276" i="1"/>
  <c r="K1276" i="1"/>
  <c r="L1276" i="1" s="1"/>
  <c r="J1277" i="1"/>
  <c r="K1277" i="1"/>
  <c r="L1277" i="1" s="1"/>
  <c r="J1278" i="1"/>
  <c r="K1278" i="1"/>
  <c r="L1278" i="1" s="1"/>
  <c r="M1278" i="1" s="1"/>
  <c r="N1278" i="1" s="1"/>
  <c r="J1279" i="1"/>
  <c r="K1279" i="1"/>
  <c r="L1279" i="1" s="1"/>
  <c r="J1280" i="1"/>
  <c r="K1280" i="1"/>
  <c r="L1280" i="1" s="1"/>
  <c r="J1281" i="1"/>
  <c r="K1281" i="1"/>
  <c r="L1281" i="1" s="1"/>
  <c r="J1282" i="1"/>
  <c r="K1282" i="1"/>
  <c r="L1282" i="1" s="1"/>
  <c r="J1283" i="1"/>
  <c r="K1283" i="1"/>
  <c r="L1283" i="1" s="1"/>
  <c r="J1284" i="1"/>
  <c r="K1284" i="1"/>
  <c r="L1284" i="1" s="1"/>
  <c r="J1285" i="1"/>
  <c r="K1285" i="1"/>
  <c r="L1285" i="1" s="1"/>
  <c r="J1286" i="1"/>
  <c r="K1286" i="1"/>
  <c r="L1286" i="1" s="1"/>
  <c r="J1287" i="1"/>
  <c r="K1287" i="1"/>
  <c r="L1287" i="1" s="1"/>
  <c r="J1288" i="1"/>
  <c r="K1288" i="1"/>
  <c r="L1288" i="1" s="1"/>
  <c r="J1289" i="1"/>
  <c r="K1289" i="1"/>
  <c r="L1289" i="1" s="1"/>
  <c r="J1290" i="1"/>
  <c r="K1290" i="1"/>
  <c r="L1290" i="1" s="1"/>
  <c r="J1291" i="1"/>
  <c r="K1291" i="1"/>
  <c r="L1291" i="1" s="1"/>
  <c r="J1292" i="1"/>
  <c r="K1292" i="1"/>
  <c r="L1292" i="1" s="1"/>
  <c r="J1293" i="1"/>
  <c r="K1293" i="1"/>
  <c r="L1293" i="1" s="1"/>
  <c r="J1294" i="1"/>
  <c r="K1294" i="1"/>
  <c r="L1294" i="1" s="1"/>
  <c r="J1295" i="1"/>
  <c r="K1295" i="1"/>
  <c r="L1295" i="1" s="1"/>
  <c r="J1296" i="1"/>
  <c r="K1296" i="1"/>
  <c r="L1296" i="1" s="1"/>
  <c r="J1297" i="1"/>
  <c r="K1297" i="1"/>
  <c r="L1297" i="1" s="1"/>
  <c r="J1298" i="1"/>
  <c r="K1298" i="1"/>
  <c r="L1298" i="1" s="1"/>
  <c r="J1299" i="1"/>
  <c r="K1299" i="1"/>
  <c r="L1299" i="1" s="1"/>
  <c r="J1300" i="1"/>
  <c r="K1300" i="1"/>
  <c r="L1300" i="1" s="1"/>
  <c r="J1301" i="1"/>
  <c r="K1301" i="1"/>
  <c r="L1301" i="1" s="1"/>
  <c r="J1302" i="1"/>
  <c r="K1302" i="1"/>
  <c r="L1302" i="1" s="1"/>
  <c r="J1303" i="1"/>
  <c r="K1303" i="1"/>
  <c r="L1303" i="1" s="1"/>
  <c r="J1304" i="1"/>
  <c r="K1304" i="1"/>
  <c r="L1304" i="1" s="1"/>
  <c r="J1305" i="1"/>
  <c r="K1305" i="1"/>
  <c r="L1305" i="1" s="1"/>
  <c r="J1306" i="1"/>
  <c r="K1306" i="1"/>
  <c r="L1306" i="1" s="1"/>
  <c r="J1307" i="1"/>
  <c r="K1307" i="1"/>
  <c r="L1307" i="1"/>
  <c r="J1308" i="1"/>
  <c r="K1308" i="1"/>
  <c r="L1308" i="1" s="1"/>
  <c r="J1309" i="1"/>
  <c r="K1309" i="1"/>
  <c r="L1309" i="1" s="1"/>
  <c r="J1310" i="1"/>
  <c r="K1310" i="1"/>
  <c r="L1310" i="1" s="1"/>
  <c r="J1311" i="1"/>
  <c r="K1311" i="1"/>
  <c r="L1311" i="1" s="1"/>
  <c r="J1312" i="1"/>
  <c r="K1312" i="1"/>
  <c r="L1312" i="1" s="1"/>
  <c r="J1313" i="1"/>
  <c r="K1313" i="1"/>
  <c r="L1313" i="1" s="1"/>
  <c r="J1314" i="1"/>
  <c r="K1314" i="1"/>
  <c r="L1314" i="1" s="1"/>
  <c r="J1315" i="1"/>
  <c r="K1315" i="1"/>
  <c r="L1315" i="1" s="1"/>
  <c r="J1316" i="1"/>
  <c r="K1316" i="1"/>
  <c r="L1316" i="1" s="1"/>
  <c r="J1317" i="1"/>
  <c r="K1317" i="1"/>
  <c r="L1317" i="1" s="1"/>
  <c r="J1318" i="1"/>
  <c r="K1318" i="1"/>
  <c r="L1318" i="1" s="1"/>
  <c r="J1319" i="1"/>
  <c r="K1319" i="1"/>
  <c r="L1319" i="1" s="1"/>
  <c r="J1320" i="1"/>
  <c r="K1320" i="1"/>
  <c r="L1320" i="1" s="1"/>
  <c r="J1321" i="1"/>
  <c r="K1321" i="1"/>
  <c r="L1321" i="1" s="1"/>
  <c r="J1322" i="1"/>
  <c r="K1322" i="1"/>
  <c r="L1322" i="1" s="1"/>
  <c r="J1323" i="1"/>
  <c r="K1323" i="1"/>
  <c r="L1323" i="1" s="1"/>
  <c r="J1324" i="1"/>
  <c r="K1324" i="1"/>
  <c r="L1324" i="1"/>
  <c r="J1325" i="1"/>
  <c r="K1325" i="1"/>
  <c r="L1325" i="1" s="1"/>
  <c r="J1326" i="1"/>
  <c r="K1326" i="1"/>
  <c r="L1326" i="1" s="1"/>
  <c r="J1327" i="1"/>
  <c r="K1327" i="1"/>
  <c r="L1327" i="1" s="1"/>
  <c r="J1328" i="1"/>
  <c r="K1328" i="1"/>
  <c r="L1328" i="1" s="1"/>
  <c r="J1329" i="1"/>
  <c r="K1329" i="1"/>
  <c r="L1329" i="1" s="1"/>
  <c r="J1330" i="1"/>
  <c r="K1330" i="1"/>
  <c r="L1330" i="1" s="1"/>
  <c r="J1331" i="1"/>
  <c r="K1331" i="1"/>
  <c r="L1331" i="1" s="1"/>
  <c r="J1332" i="1"/>
  <c r="K1332" i="1"/>
  <c r="L1332" i="1" s="1"/>
  <c r="J1333" i="1"/>
  <c r="K1333" i="1"/>
  <c r="L1333" i="1" s="1"/>
  <c r="J1334" i="1"/>
  <c r="K1334" i="1"/>
  <c r="L1334" i="1" s="1"/>
  <c r="J1335" i="1"/>
  <c r="K1335" i="1"/>
  <c r="L1335" i="1" s="1"/>
  <c r="J1336" i="1"/>
  <c r="K1336" i="1"/>
  <c r="L1336" i="1" s="1"/>
  <c r="J1337" i="1"/>
  <c r="K1337" i="1"/>
  <c r="L1337" i="1" s="1"/>
  <c r="J1338" i="1"/>
  <c r="K1338" i="1"/>
  <c r="L1338" i="1" s="1"/>
  <c r="J1339" i="1"/>
  <c r="K1339" i="1"/>
  <c r="L1339" i="1" s="1"/>
  <c r="J1340" i="1"/>
  <c r="K1340" i="1"/>
  <c r="L1340" i="1" s="1"/>
  <c r="J1341" i="1"/>
  <c r="K1341" i="1"/>
  <c r="L1341" i="1" s="1"/>
  <c r="J1342" i="1"/>
  <c r="K1342" i="1"/>
  <c r="L1342" i="1" s="1"/>
  <c r="J1343" i="1"/>
  <c r="K1343" i="1"/>
  <c r="L1343" i="1" s="1"/>
  <c r="J1344" i="1"/>
  <c r="K1344" i="1"/>
  <c r="L1344" i="1" s="1"/>
  <c r="J1345" i="1"/>
  <c r="K1345" i="1"/>
  <c r="L1345" i="1" s="1"/>
  <c r="J1346" i="1"/>
  <c r="K1346" i="1"/>
  <c r="L1346" i="1" s="1"/>
  <c r="J1347" i="1"/>
  <c r="K1347" i="1"/>
  <c r="L1347" i="1" s="1"/>
  <c r="J1348" i="1"/>
  <c r="K1348" i="1"/>
  <c r="L1348" i="1" s="1"/>
  <c r="J1349" i="1"/>
  <c r="K1349" i="1"/>
  <c r="L1349" i="1" s="1"/>
  <c r="J1350" i="1"/>
  <c r="K1350" i="1"/>
  <c r="L1350" i="1" s="1"/>
  <c r="J1351" i="1"/>
  <c r="K1351" i="1"/>
  <c r="L1351" i="1" s="1"/>
  <c r="J1352" i="1"/>
  <c r="K1352" i="1"/>
  <c r="L1352" i="1" s="1"/>
  <c r="J1353" i="1"/>
  <c r="K1353" i="1"/>
  <c r="L1353" i="1" s="1"/>
  <c r="J1354" i="1"/>
  <c r="K1354" i="1"/>
  <c r="L1354" i="1" s="1"/>
  <c r="J1355" i="1"/>
  <c r="K1355" i="1"/>
  <c r="L1355" i="1" s="1"/>
  <c r="J1356" i="1"/>
  <c r="K1356" i="1"/>
  <c r="L1356" i="1"/>
  <c r="J1357" i="1"/>
  <c r="K1357" i="1"/>
  <c r="L1357" i="1" s="1"/>
  <c r="J1358" i="1"/>
  <c r="K1358" i="1"/>
  <c r="L1358" i="1" s="1"/>
  <c r="J1359" i="1"/>
  <c r="K1359" i="1"/>
  <c r="L1359" i="1" s="1"/>
  <c r="J1360" i="1"/>
  <c r="K1360" i="1"/>
  <c r="L1360" i="1" s="1"/>
  <c r="J1361" i="1"/>
  <c r="K1361" i="1"/>
  <c r="L1361" i="1" s="1"/>
  <c r="J1362" i="1"/>
  <c r="K1362" i="1"/>
  <c r="L1362" i="1" s="1"/>
  <c r="J1363" i="1"/>
  <c r="K1363" i="1"/>
  <c r="L1363" i="1" s="1"/>
  <c r="J1364" i="1"/>
  <c r="K1364" i="1"/>
  <c r="L1364" i="1" s="1"/>
  <c r="J1365" i="1"/>
  <c r="K1365" i="1"/>
  <c r="L1365" i="1" s="1"/>
  <c r="J1366" i="1"/>
  <c r="K1366" i="1"/>
  <c r="L1366" i="1" s="1"/>
  <c r="J1367" i="1"/>
  <c r="K1367" i="1"/>
  <c r="L1367" i="1" s="1"/>
  <c r="J1368" i="1"/>
  <c r="K1368" i="1"/>
  <c r="L1368" i="1" s="1"/>
  <c r="J1369" i="1"/>
  <c r="K1369" i="1"/>
  <c r="L1369" i="1" s="1"/>
  <c r="J1370" i="1"/>
  <c r="K1370" i="1"/>
  <c r="L1370" i="1" s="1"/>
  <c r="J1371" i="1"/>
  <c r="K1371" i="1"/>
  <c r="L1371" i="1" s="1"/>
  <c r="J1372" i="1"/>
  <c r="K1372" i="1"/>
  <c r="L1372" i="1" s="1"/>
  <c r="M1372" i="1" s="1"/>
  <c r="N1372" i="1" s="1"/>
  <c r="J1373" i="1"/>
  <c r="K1373" i="1"/>
  <c r="L1373" i="1" s="1"/>
  <c r="J1374" i="1"/>
  <c r="K1374" i="1"/>
  <c r="L1374" i="1" s="1"/>
  <c r="J1375" i="1"/>
  <c r="K1375" i="1"/>
  <c r="L1375" i="1" s="1"/>
  <c r="J1376" i="1"/>
  <c r="K1376" i="1"/>
  <c r="L1376" i="1" s="1"/>
  <c r="J1377" i="1"/>
  <c r="K1377" i="1"/>
  <c r="L1377" i="1" s="1"/>
  <c r="J1378" i="1"/>
  <c r="K1378" i="1"/>
  <c r="L1378" i="1" s="1"/>
  <c r="J1379" i="1"/>
  <c r="K1379" i="1"/>
  <c r="L1379" i="1" s="1"/>
  <c r="J1380" i="1"/>
  <c r="K1380" i="1"/>
  <c r="L1380" i="1" s="1"/>
  <c r="J1381" i="1"/>
  <c r="K1381" i="1"/>
  <c r="L1381" i="1" s="1"/>
  <c r="J1382" i="1"/>
  <c r="K1382" i="1"/>
  <c r="L1382" i="1" s="1"/>
  <c r="J1383" i="1"/>
  <c r="K1383" i="1"/>
  <c r="L1383" i="1" s="1"/>
  <c r="J1384" i="1"/>
  <c r="K1384" i="1"/>
  <c r="L1384" i="1" s="1"/>
  <c r="J1385" i="1"/>
  <c r="K1385" i="1"/>
  <c r="L1385" i="1" s="1"/>
  <c r="J1386" i="1"/>
  <c r="K1386" i="1"/>
  <c r="L1386" i="1" s="1"/>
  <c r="J1387" i="1"/>
  <c r="K1387" i="1"/>
  <c r="L1387" i="1" s="1"/>
  <c r="J1388" i="1"/>
  <c r="K1388" i="1"/>
  <c r="L1388" i="1" s="1"/>
  <c r="J1389" i="1"/>
  <c r="K1389" i="1"/>
  <c r="L1389" i="1" s="1"/>
  <c r="J1390" i="1"/>
  <c r="K1390" i="1"/>
  <c r="L1390" i="1" s="1"/>
  <c r="J1391" i="1"/>
  <c r="K1391" i="1"/>
  <c r="L1391" i="1" s="1"/>
  <c r="J1392" i="1"/>
  <c r="K1392" i="1"/>
  <c r="L1392" i="1" s="1"/>
  <c r="J1393" i="1"/>
  <c r="K1393" i="1"/>
  <c r="L1393" i="1" s="1"/>
  <c r="J1394" i="1"/>
  <c r="K1394" i="1"/>
  <c r="L1394" i="1" s="1"/>
  <c r="J1395" i="1"/>
  <c r="K1395" i="1"/>
  <c r="L1395" i="1" s="1"/>
  <c r="J1396" i="1"/>
  <c r="K1396" i="1"/>
  <c r="L1396" i="1" s="1"/>
  <c r="J1397" i="1"/>
  <c r="K1397" i="1"/>
  <c r="L1397" i="1" s="1"/>
  <c r="J1398" i="1"/>
  <c r="K1398" i="1"/>
  <c r="L1398" i="1" s="1"/>
  <c r="J1399" i="1"/>
  <c r="K1399" i="1"/>
  <c r="L1399" i="1" s="1"/>
  <c r="J1400" i="1"/>
  <c r="K1400" i="1"/>
  <c r="L1400" i="1" s="1"/>
  <c r="J1401" i="1"/>
  <c r="K1401" i="1"/>
  <c r="L1401" i="1" s="1"/>
  <c r="J1402" i="1"/>
  <c r="K1402" i="1"/>
  <c r="L1402" i="1" s="1"/>
  <c r="J1403" i="1"/>
  <c r="K1403" i="1"/>
  <c r="L1403" i="1" s="1"/>
  <c r="J1404" i="1"/>
  <c r="K1404" i="1"/>
  <c r="L1404" i="1" s="1"/>
  <c r="M1404" i="1" s="1"/>
  <c r="N1404" i="1" s="1"/>
  <c r="J1405" i="1"/>
  <c r="K1405" i="1"/>
  <c r="L1405" i="1" s="1"/>
  <c r="J1406" i="1"/>
  <c r="K1406" i="1"/>
  <c r="L1406" i="1" s="1"/>
  <c r="J1407" i="1"/>
  <c r="K1407" i="1"/>
  <c r="L1407" i="1" s="1"/>
  <c r="J1408" i="1"/>
  <c r="K1408" i="1"/>
  <c r="L1408" i="1" s="1"/>
  <c r="J1409" i="1"/>
  <c r="K1409" i="1"/>
  <c r="L1409" i="1" s="1"/>
  <c r="J1410" i="1"/>
  <c r="K1410" i="1"/>
  <c r="L1410" i="1" s="1"/>
  <c r="J1411" i="1"/>
  <c r="K1411" i="1"/>
  <c r="L1411" i="1" s="1"/>
  <c r="J1412" i="1"/>
  <c r="K1412" i="1"/>
  <c r="L1412" i="1" s="1"/>
  <c r="J1413" i="1"/>
  <c r="K1413" i="1"/>
  <c r="L1413" i="1" s="1"/>
  <c r="J1414" i="1"/>
  <c r="K1414" i="1"/>
  <c r="L1414" i="1" s="1"/>
  <c r="J1415" i="1"/>
  <c r="K1415" i="1"/>
  <c r="L1415" i="1" s="1"/>
  <c r="J1416" i="1"/>
  <c r="K1416" i="1"/>
  <c r="L1416" i="1" s="1"/>
  <c r="J1417" i="1"/>
  <c r="K1417" i="1"/>
  <c r="L1417" i="1" s="1"/>
  <c r="J1418" i="1"/>
  <c r="K1418" i="1"/>
  <c r="L1418" i="1" s="1"/>
  <c r="J1419" i="1"/>
  <c r="K1419" i="1"/>
  <c r="L1419" i="1" s="1"/>
  <c r="J1420" i="1"/>
  <c r="K1420" i="1"/>
  <c r="L1420" i="1" s="1"/>
  <c r="J1421" i="1"/>
  <c r="K1421" i="1"/>
  <c r="L1421" i="1" s="1"/>
  <c r="J1422" i="1"/>
  <c r="K1422" i="1"/>
  <c r="L1422" i="1" s="1"/>
  <c r="J1423" i="1"/>
  <c r="K1423" i="1"/>
  <c r="L1423" i="1" s="1"/>
  <c r="J1424" i="1"/>
  <c r="K1424" i="1"/>
  <c r="L1424" i="1" s="1"/>
  <c r="J1425" i="1"/>
  <c r="K1425" i="1"/>
  <c r="L1425" i="1" s="1"/>
  <c r="J1426" i="1"/>
  <c r="K1426" i="1"/>
  <c r="L1426" i="1" s="1"/>
  <c r="J1427" i="1"/>
  <c r="K1427" i="1"/>
  <c r="L1427" i="1" s="1"/>
  <c r="J1428" i="1"/>
  <c r="K1428" i="1"/>
  <c r="L1428" i="1" s="1"/>
  <c r="J1429" i="1"/>
  <c r="K1429" i="1"/>
  <c r="L1429" i="1" s="1"/>
  <c r="J1430" i="1"/>
  <c r="K1430" i="1"/>
  <c r="L1430" i="1" s="1"/>
  <c r="J1431" i="1"/>
  <c r="K1431" i="1"/>
  <c r="L1431" i="1" s="1"/>
  <c r="J1432" i="1"/>
  <c r="K1432" i="1"/>
  <c r="L1432" i="1" s="1"/>
  <c r="J1433" i="1"/>
  <c r="K1433" i="1"/>
  <c r="L1433" i="1" s="1"/>
  <c r="J1434" i="1"/>
  <c r="K1434" i="1"/>
  <c r="L1434" i="1" s="1"/>
  <c r="J1435" i="1"/>
  <c r="K1435" i="1"/>
  <c r="L1435" i="1"/>
  <c r="J1436" i="1"/>
  <c r="K1436" i="1"/>
  <c r="L1436" i="1" s="1"/>
  <c r="J1437" i="1"/>
  <c r="K1437" i="1"/>
  <c r="L1437" i="1" s="1"/>
  <c r="J1438" i="1"/>
  <c r="K1438" i="1"/>
  <c r="L1438" i="1" s="1"/>
  <c r="J1439" i="1"/>
  <c r="K1439" i="1"/>
  <c r="L1439" i="1" s="1"/>
  <c r="J1440" i="1"/>
  <c r="K1440" i="1"/>
  <c r="L1440" i="1" s="1"/>
  <c r="J1441" i="1"/>
  <c r="K1441" i="1"/>
  <c r="L1441" i="1" s="1"/>
  <c r="J1442" i="1"/>
  <c r="K1442" i="1"/>
  <c r="L1442" i="1" s="1"/>
  <c r="J1443" i="1"/>
  <c r="K1443" i="1"/>
  <c r="L1443" i="1" s="1"/>
  <c r="J1444" i="1"/>
  <c r="K1444" i="1"/>
  <c r="L1444" i="1" s="1"/>
  <c r="J1445" i="1"/>
  <c r="K1445" i="1"/>
  <c r="L1445" i="1" s="1"/>
  <c r="J1446" i="1"/>
  <c r="K1446" i="1"/>
  <c r="L1446" i="1" s="1"/>
  <c r="J1447" i="1"/>
  <c r="K1447" i="1"/>
  <c r="L1447" i="1" s="1"/>
  <c r="J1448" i="1"/>
  <c r="K1448" i="1"/>
  <c r="L1448" i="1" s="1"/>
  <c r="J1449" i="1"/>
  <c r="K1449" i="1"/>
  <c r="L1449" i="1" s="1"/>
  <c r="J1450" i="1"/>
  <c r="K1450" i="1"/>
  <c r="L1450" i="1" s="1"/>
  <c r="J1451" i="1"/>
  <c r="K1451" i="1"/>
  <c r="L1451" i="1" s="1"/>
  <c r="J1452" i="1"/>
  <c r="K1452" i="1"/>
  <c r="L1452" i="1" s="1"/>
  <c r="J1453" i="1"/>
  <c r="K1453" i="1"/>
  <c r="L1453" i="1" s="1"/>
  <c r="J1454" i="1"/>
  <c r="K1454" i="1"/>
  <c r="L1454" i="1" s="1"/>
  <c r="J1455" i="1"/>
  <c r="M1455" i="1" s="1"/>
  <c r="N1455" i="1" s="1"/>
  <c r="K1455" i="1"/>
  <c r="L1455" i="1" s="1"/>
  <c r="J1456" i="1"/>
  <c r="K1456" i="1"/>
  <c r="L1456" i="1" s="1"/>
  <c r="J1457" i="1"/>
  <c r="K1457" i="1"/>
  <c r="L1457" i="1" s="1"/>
  <c r="J1458" i="1"/>
  <c r="K1458" i="1"/>
  <c r="L1458" i="1" s="1"/>
  <c r="J1459" i="1"/>
  <c r="K1459" i="1"/>
  <c r="L1459" i="1" s="1"/>
  <c r="J1460" i="1"/>
  <c r="K1460" i="1"/>
  <c r="L1460" i="1" s="1"/>
  <c r="J1461" i="1"/>
  <c r="K1461" i="1"/>
  <c r="L1461" i="1" s="1"/>
  <c r="J1462" i="1"/>
  <c r="K1462" i="1"/>
  <c r="L1462" i="1" s="1"/>
  <c r="J1463" i="1"/>
  <c r="K1463" i="1"/>
  <c r="L1463" i="1" s="1"/>
  <c r="J1464" i="1"/>
  <c r="K1464" i="1"/>
  <c r="L1464" i="1" s="1"/>
  <c r="J1465" i="1"/>
  <c r="K1465" i="1"/>
  <c r="L1465" i="1" s="1"/>
  <c r="J1466" i="1"/>
  <c r="K1466" i="1"/>
  <c r="L1466" i="1" s="1"/>
  <c r="J1467" i="1"/>
  <c r="K1467" i="1"/>
  <c r="L1467" i="1" s="1"/>
  <c r="J1468" i="1"/>
  <c r="K1468" i="1"/>
  <c r="L1468" i="1" s="1"/>
  <c r="J1469" i="1"/>
  <c r="K1469" i="1"/>
  <c r="L1469" i="1" s="1"/>
  <c r="J1470" i="1"/>
  <c r="K1470" i="1"/>
  <c r="L1470" i="1" s="1"/>
  <c r="J1471" i="1"/>
  <c r="K1471" i="1"/>
  <c r="L1471" i="1" s="1"/>
  <c r="J1472" i="1"/>
  <c r="K1472" i="1"/>
  <c r="L1472" i="1" s="1"/>
  <c r="J1473" i="1"/>
  <c r="K1473" i="1"/>
  <c r="L1473" i="1" s="1"/>
  <c r="J1474" i="1"/>
  <c r="K1474" i="1"/>
  <c r="L1474" i="1" s="1"/>
  <c r="J1475" i="1"/>
  <c r="K1475" i="1"/>
  <c r="L1475" i="1" s="1"/>
  <c r="J1476" i="1"/>
  <c r="K1476" i="1"/>
  <c r="L1476" i="1" s="1"/>
  <c r="J1477" i="1"/>
  <c r="K1477" i="1"/>
  <c r="L1477" i="1" s="1"/>
  <c r="J1478" i="1"/>
  <c r="K1478" i="1"/>
  <c r="L1478" i="1" s="1"/>
  <c r="J1479" i="1"/>
  <c r="K1479" i="1"/>
  <c r="L1479" i="1" s="1"/>
  <c r="J1480" i="1"/>
  <c r="K1480" i="1"/>
  <c r="L1480" i="1" s="1"/>
  <c r="J1481" i="1"/>
  <c r="K1481" i="1"/>
  <c r="L1481" i="1" s="1"/>
  <c r="J1482" i="1"/>
  <c r="K1482" i="1"/>
  <c r="L1482" i="1" s="1"/>
  <c r="J1483" i="1"/>
  <c r="K1483" i="1"/>
  <c r="L1483" i="1" s="1"/>
  <c r="J1484" i="1"/>
  <c r="K1484" i="1"/>
  <c r="L1484" i="1" s="1"/>
  <c r="J1485" i="1"/>
  <c r="K1485" i="1"/>
  <c r="L1485" i="1" s="1"/>
  <c r="J1486" i="1"/>
  <c r="K1486" i="1"/>
  <c r="L1486" i="1" s="1"/>
  <c r="J1487" i="1"/>
  <c r="K1487" i="1"/>
  <c r="L1487" i="1" s="1"/>
  <c r="J1488" i="1"/>
  <c r="K1488" i="1"/>
  <c r="L1488" i="1" s="1"/>
  <c r="J1489" i="1"/>
  <c r="K1489" i="1"/>
  <c r="L1489" i="1" s="1"/>
  <c r="J1490" i="1"/>
  <c r="K1490" i="1"/>
  <c r="L1490" i="1" s="1"/>
  <c r="J1491" i="1"/>
  <c r="K1491" i="1"/>
  <c r="L1491" i="1"/>
  <c r="J1492" i="1"/>
  <c r="K1492" i="1"/>
  <c r="L1492" i="1" s="1"/>
  <c r="J1493" i="1"/>
  <c r="K1493" i="1"/>
  <c r="L1493" i="1" s="1"/>
  <c r="J1494" i="1"/>
  <c r="K1494" i="1"/>
  <c r="L1494" i="1" s="1"/>
  <c r="J1495" i="1"/>
  <c r="K1495" i="1"/>
  <c r="L1495" i="1" s="1"/>
  <c r="J1496" i="1"/>
  <c r="K1496" i="1"/>
  <c r="L1496" i="1" s="1"/>
  <c r="J1497" i="1"/>
  <c r="K1497" i="1"/>
  <c r="L1497" i="1" s="1"/>
  <c r="J1498" i="1"/>
  <c r="K1498" i="1"/>
  <c r="L1498" i="1" s="1"/>
  <c r="J1499" i="1"/>
  <c r="K1499" i="1"/>
  <c r="L1499" i="1" s="1"/>
  <c r="J1500" i="1"/>
  <c r="K1500" i="1"/>
  <c r="L1500" i="1" s="1"/>
  <c r="J1501" i="1"/>
  <c r="K1501" i="1"/>
  <c r="L1501" i="1" s="1"/>
  <c r="J1502" i="1"/>
  <c r="K1502" i="1"/>
  <c r="L1502" i="1" s="1"/>
  <c r="J1503" i="1"/>
  <c r="K1503" i="1"/>
  <c r="L1503" i="1" s="1"/>
  <c r="J1504" i="1"/>
  <c r="K1504" i="1"/>
  <c r="L1504" i="1" s="1"/>
  <c r="M1504" i="1" s="1"/>
  <c r="N1504" i="1" s="1"/>
  <c r="J1505" i="1"/>
  <c r="K1505" i="1"/>
  <c r="L1505" i="1" s="1"/>
  <c r="J1506" i="1"/>
  <c r="K1506" i="1"/>
  <c r="L1506" i="1" s="1"/>
  <c r="J1507" i="1"/>
  <c r="K1507" i="1"/>
  <c r="L1507" i="1" s="1"/>
  <c r="J1508" i="1"/>
  <c r="K1508" i="1"/>
  <c r="L1508" i="1" s="1"/>
  <c r="J1509" i="1"/>
  <c r="K1509" i="1"/>
  <c r="L1509" i="1" s="1"/>
  <c r="J1510" i="1"/>
  <c r="K1510" i="1"/>
  <c r="L1510" i="1" s="1"/>
  <c r="J1511" i="1"/>
  <c r="K1511" i="1"/>
  <c r="L1511" i="1" s="1"/>
  <c r="J1512" i="1"/>
  <c r="K1512" i="1"/>
  <c r="L1512" i="1" s="1"/>
  <c r="J1513" i="1"/>
  <c r="K1513" i="1"/>
  <c r="L1513" i="1" s="1"/>
  <c r="J1514" i="1"/>
  <c r="K1514" i="1"/>
  <c r="L1514" i="1" s="1"/>
  <c r="J1515" i="1"/>
  <c r="K1515" i="1"/>
  <c r="L1515" i="1" s="1"/>
  <c r="J1516" i="1"/>
  <c r="K1516" i="1"/>
  <c r="L1516" i="1" s="1"/>
  <c r="J1517" i="1"/>
  <c r="K1517" i="1"/>
  <c r="L1517" i="1" s="1"/>
  <c r="J1518" i="1"/>
  <c r="K1518" i="1"/>
  <c r="L1518" i="1" s="1"/>
  <c r="J1519" i="1"/>
  <c r="K1519" i="1"/>
  <c r="L1519" i="1" s="1"/>
  <c r="J1520" i="1"/>
  <c r="K1520" i="1"/>
  <c r="L1520" i="1" s="1"/>
  <c r="J1521" i="1"/>
  <c r="K1521" i="1"/>
  <c r="L1521" i="1" s="1"/>
  <c r="J1522" i="1"/>
  <c r="K1522" i="1"/>
  <c r="L1522" i="1" s="1"/>
  <c r="J1523" i="1"/>
  <c r="K1523" i="1"/>
  <c r="L1523" i="1" s="1"/>
  <c r="J1524" i="1"/>
  <c r="K1524" i="1"/>
  <c r="L1524" i="1" s="1"/>
  <c r="J1525" i="1"/>
  <c r="K1525" i="1"/>
  <c r="L1525" i="1" s="1"/>
  <c r="J1526" i="1"/>
  <c r="K1526" i="1"/>
  <c r="L1526" i="1" s="1"/>
  <c r="J1527" i="1"/>
  <c r="K1527" i="1"/>
  <c r="L1527" i="1" s="1"/>
  <c r="J1528" i="1"/>
  <c r="K1528" i="1"/>
  <c r="L1528" i="1" s="1"/>
  <c r="J1529" i="1"/>
  <c r="K1529" i="1"/>
  <c r="L1529" i="1" s="1"/>
  <c r="J1530" i="1"/>
  <c r="K1530" i="1"/>
  <c r="L1530" i="1" s="1"/>
  <c r="J1531" i="1"/>
  <c r="K1531" i="1"/>
  <c r="L1531" i="1"/>
  <c r="J1532" i="1"/>
  <c r="K1532" i="1"/>
  <c r="L1532" i="1" s="1"/>
  <c r="J1533" i="1"/>
  <c r="K1533" i="1"/>
  <c r="L1533" i="1" s="1"/>
  <c r="J1534" i="1"/>
  <c r="K1534" i="1"/>
  <c r="L1534" i="1" s="1"/>
  <c r="J1535" i="1"/>
  <c r="K1535" i="1"/>
  <c r="L1535" i="1" s="1"/>
  <c r="J1536" i="1"/>
  <c r="K1536" i="1"/>
  <c r="L1536" i="1" s="1"/>
  <c r="J1537" i="1"/>
  <c r="K1537" i="1"/>
  <c r="L1537" i="1" s="1"/>
  <c r="J1538" i="1"/>
  <c r="K1538" i="1"/>
  <c r="L1538" i="1" s="1"/>
  <c r="J1539" i="1"/>
  <c r="K1539" i="1"/>
  <c r="L1539" i="1" s="1"/>
  <c r="M1539" i="1" s="1"/>
  <c r="N1539" i="1" s="1"/>
  <c r="J1540" i="1"/>
  <c r="K1540" i="1"/>
  <c r="L1540" i="1" s="1"/>
  <c r="J1541" i="1"/>
  <c r="K1541" i="1"/>
  <c r="L1541" i="1" s="1"/>
  <c r="J1542" i="1"/>
  <c r="K1542" i="1"/>
  <c r="L1542" i="1" s="1"/>
  <c r="J1543" i="1"/>
  <c r="K1543" i="1"/>
  <c r="L1543" i="1" s="1"/>
  <c r="J1544" i="1"/>
  <c r="K1544" i="1"/>
  <c r="L1544" i="1" s="1"/>
  <c r="J1545" i="1"/>
  <c r="K1545" i="1"/>
  <c r="L1545" i="1" s="1"/>
  <c r="J1546" i="1"/>
  <c r="K1546" i="1"/>
  <c r="L1546" i="1" s="1"/>
  <c r="J1547" i="1"/>
  <c r="K1547" i="1"/>
  <c r="L1547" i="1" s="1"/>
  <c r="J1548" i="1"/>
  <c r="K1548" i="1"/>
  <c r="L1548" i="1" s="1"/>
  <c r="J1549" i="1"/>
  <c r="K1549" i="1"/>
  <c r="L1549" i="1" s="1"/>
  <c r="J1550" i="1"/>
  <c r="K1550" i="1"/>
  <c r="L1550" i="1" s="1"/>
  <c r="J1551" i="1"/>
  <c r="K1551" i="1"/>
  <c r="L1551" i="1" s="1"/>
  <c r="J1552" i="1"/>
  <c r="K1552" i="1"/>
  <c r="L1552" i="1" s="1"/>
  <c r="J1553" i="1"/>
  <c r="K1553" i="1"/>
  <c r="L1553" i="1" s="1"/>
  <c r="J1554" i="1"/>
  <c r="K1554" i="1"/>
  <c r="L1554" i="1" s="1"/>
  <c r="J1555" i="1"/>
  <c r="K1555" i="1"/>
  <c r="L1555" i="1" s="1"/>
  <c r="J1556" i="1"/>
  <c r="K1556" i="1"/>
  <c r="L1556" i="1" s="1"/>
  <c r="J1557" i="1"/>
  <c r="K1557" i="1"/>
  <c r="L1557" i="1" s="1"/>
  <c r="J1558" i="1"/>
  <c r="K1558" i="1"/>
  <c r="L1558" i="1" s="1"/>
  <c r="J1559" i="1"/>
  <c r="K1559" i="1"/>
  <c r="L1559" i="1" s="1"/>
  <c r="J1560" i="1"/>
  <c r="K1560" i="1"/>
  <c r="L1560" i="1" s="1"/>
  <c r="J1561" i="1"/>
  <c r="K1561" i="1"/>
  <c r="L1561" i="1" s="1"/>
  <c r="J1562" i="1"/>
  <c r="K1562" i="1"/>
  <c r="L1562" i="1" s="1"/>
  <c r="J1563" i="1"/>
  <c r="K1563" i="1"/>
  <c r="L1563" i="1" s="1"/>
  <c r="J1564" i="1"/>
  <c r="K1564" i="1"/>
  <c r="L1564" i="1" s="1"/>
  <c r="J1565" i="1"/>
  <c r="K1565" i="1"/>
  <c r="L1565" i="1" s="1"/>
  <c r="J1566" i="1"/>
  <c r="K1566" i="1"/>
  <c r="L1566" i="1" s="1"/>
  <c r="J1567" i="1"/>
  <c r="K1567" i="1"/>
  <c r="L1567" i="1" s="1"/>
  <c r="J1568" i="1"/>
  <c r="K1568" i="1"/>
  <c r="L1568" i="1" s="1"/>
  <c r="J1569" i="1"/>
  <c r="K1569" i="1"/>
  <c r="L1569" i="1" s="1"/>
  <c r="J1570" i="1"/>
  <c r="K1570" i="1"/>
  <c r="L1570" i="1" s="1"/>
  <c r="J1571" i="1"/>
  <c r="K1571" i="1"/>
  <c r="L1571" i="1" s="1"/>
  <c r="J1572" i="1"/>
  <c r="K1572" i="1"/>
  <c r="L1572" i="1" s="1"/>
  <c r="J1573" i="1"/>
  <c r="K1573" i="1"/>
  <c r="L1573" i="1" s="1"/>
  <c r="J1574" i="1"/>
  <c r="K1574" i="1"/>
  <c r="L1574" i="1" s="1"/>
  <c r="J1575" i="1"/>
  <c r="K1575" i="1"/>
  <c r="L1575" i="1" s="1"/>
  <c r="J1576" i="1"/>
  <c r="K1576" i="1"/>
  <c r="L1576" i="1" s="1"/>
  <c r="J1577" i="1"/>
  <c r="K1577" i="1"/>
  <c r="L1577" i="1" s="1"/>
  <c r="J1578" i="1"/>
  <c r="K1578" i="1"/>
  <c r="L1578" i="1" s="1"/>
  <c r="J1579" i="1"/>
  <c r="K1579" i="1"/>
  <c r="L1579" i="1" s="1"/>
  <c r="J1580" i="1"/>
  <c r="K1580" i="1"/>
  <c r="L1580" i="1"/>
  <c r="J1581" i="1"/>
  <c r="K1581" i="1"/>
  <c r="L1581" i="1" s="1"/>
  <c r="J1582" i="1"/>
  <c r="K1582" i="1"/>
  <c r="L1582" i="1" s="1"/>
  <c r="J1583" i="1"/>
  <c r="K1583" i="1"/>
  <c r="L1583" i="1" s="1"/>
  <c r="J1584" i="1"/>
  <c r="K1584" i="1"/>
  <c r="L1584" i="1" s="1"/>
  <c r="J1585" i="1"/>
  <c r="K1585" i="1"/>
  <c r="L1585" i="1" s="1"/>
  <c r="J1586" i="1"/>
  <c r="K1586" i="1"/>
  <c r="L1586" i="1" s="1"/>
  <c r="J1587" i="1"/>
  <c r="K1587" i="1"/>
  <c r="L1587" i="1" s="1"/>
  <c r="J1588" i="1"/>
  <c r="K1588" i="1"/>
  <c r="L1588" i="1" s="1"/>
  <c r="J1589" i="1"/>
  <c r="K1589" i="1"/>
  <c r="L1589" i="1" s="1"/>
  <c r="J1590" i="1"/>
  <c r="K1590" i="1"/>
  <c r="L1590" i="1" s="1"/>
  <c r="J1591" i="1"/>
  <c r="K1591" i="1"/>
  <c r="L1591" i="1" s="1"/>
  <c r="J1592" i="1"/>
  <c r="K1592" i="1"/>
  <c r="L1592" i="1" s="1"/>
  <c r="M1592" i="1" s="1"/>
  <c r="N1592" i="1" s="1"/>
  <c r="J1593" i="1"/>
  <c r="K1593" i="1"/>
  <c r="L1593" i="1" s="1"/>
  <c r="M1593" i="1" s="1"/>
  <c r="N1593" i="1" s="1"/>
  <c r="J1594" i="1"/>
  <c r="K1594" i="1"/>
  <c r="L1594" i="1" s="1"/>
  <c r="J1595" i="1"/>
  <c r="K1595" i="1"/>
  <c r="L1595" i="1" s="1"/>
  <c r="J1596" i="1"/>
  <c r="K1596" i="1"/>
  <c r="L1596" i="1" s="1"/>
  <c r="J1597" i="1"/>
  <c r="K1597" i="1"/>
  <c r="L1597" i="1" s="1"/>
  <c r="J1598" i="1"/>
  <c r="K1598" i="1"/>
  <c r="L1598" i="1" s="1"/>
  <c r="J1599" i="1"/>
  <c r="K1599" i="1"/>
  <c r="L1599" i="1" s="1"/>
  <c r="J1600" i="1"/>
  <c r="K1600" i="1"/>
  <c r="L1600" i="1" s="1"/>
  <c r="J1601" i="1"/>
  <c r="K1601" i="1"/>
  <c r="L1601" i="1" s="1"/>
  <c r="J1602" i="1"/>
  <c r="K1602" i="1"/>
  <c r="L1602" i="1" s="1"/>
  <c r="J1603" i="1"/>
  <c r="K1603" i="1"/>
  <c r="L1603" i="1" s="1"/>
  <c r="J1604" i="1"/>
  <c r="K1604" i="1"/>
  <c r="L1604" i="1" s="1"/>
  <c r="J1605" i="1"/>
  <c r="K1605" i="1"/>
  <c r="L1605" i="1" s="1"/>
  <c r="J1606" i="1"/>
  <c r="K1606" i="1"/>
  <c r="L1606" i="1" s="1"/>
  <c r="J1607" i="1"/>
  <c r="K1607" i="1"/>
  <c r="L1607" i="1" s="1"/>
  <c r="J1608" i="1"/>
  <c r="K1608" i="1"/>
  <c r="L1608" i="1" s="1"/>
  <c r="J1609" i="1"/>
  <c r="K1609" i="1"/>
  <c r="L1609" i="1" s="1"/>
  <c r="J1610" i="1"/>
  <c r="K1610" i="1"/>
  <c r="L1610" i="1" s="1"/>
  <c r="J1611" i="1"/>
  <c r="K1611" i="1"/>
  <c r="L1611" i="1" s="1"/>
  <c r="J1612" i="1"/>
  <c r="K1612" i="1"/>
  <c r="L1612" i="1" s="1"/>
  <c r="J1613" i="1"/>
  <c r="K1613" i="1"/>
  <c r="L1613" i="1" s="1"/>
  <c r="J1614" i="1"/>
  <c r="K1614" i="1"/>
  <c r="L1614" i="1" s="1"/>
  <c r="J1615" i="1"/>
  <c r="K1615" i="1"/>
  <c r="L1615" i="1" s="1"/>
  <c r="J1616" i="1"/>
  <c r="K1616" i="1"/>
  <c r="L1616" i="1" s="1"/>
  <c r="M1616" i="1" s="1"/>
  <c r="N1616" i="1" s="1"/>
  <c r="J1617" i="1"/>
  <c r="K1617" i="1"/>
  <c r="L1617" i="1" s="1"/>
  <c r="M1617" i="1" s="1"/>
  <c r="N1617" i="1" s="1"/>
  <c r="J1618" i="1"/>
  <c r="K1618" i="1"/>
  <c r="L1618" i="1" s="1"/>
  <c r="J1619" i="1"/>
  <c r="K1619" i="1"/>
  <c r="L1619" i="1" s="1"/>
  <c r="J1620" i="1"/>
  <c r="K1620" i="1"/>
  <c r="L1620" i="1" s="1"/>
  <c r="J1621" i="1"/>
  <c r="K1621" i="1"/>
  <c r="L1621" i="1" s="1"/>
  <c r="M1621" i="1" s="1"/>
  <c r="N1621" i="1" s="1"/>
  <c r="J1622" i="1"/>
  <c r="K1622" i="1"/>
  <c r="L1622" i="1" s="1"/>
  <c r="J1623" i="1"/>
  <c r="K1623" i="1"/>
  <c r="L1623" i="1" s="1"/>
  <c r="J1624" i="1"/>
  <c r="K1624" i="1"/>
  <c r="L1624" i="1" s="1"/>
  <c r="J1625" i="1"/>
  <c r="K1625" i="1"/>
  <c r="L1625" i="1" s="1"/>
  <c r="J1626" i="1"/>
  <c r="K1626" i="1"/>
  <c r="L1626" i="1" s="1"/>
  <c r="J1627" i="1"/>
  <c r="K1627" i="1"/>
  <c r="L1627" i="1" s="1"/>
  <c r="J1628" i="1"/>
  <c r="K1628" i="1"/>
  <c r="L1628" i="1" s="1"/>
  <c r="J1629" i="1"/>
  <c r="K1629" i="1"/>
  <c r="L1629" i="1" s="1"/>
  <c r="J1630" i="1"/>
  <c r="K1630" i="1"/>
  <c r="L1630" i="1" s="1"/>
  <c r="J1631" i="1"/>
  <c r="K1631" i="1"/>
  <c r="L1631" i="1" s="1"/>
  <c r="J1632" i="1"/>
  <c r="K1632" i="1"/>
  <c r="L1632" i="1" s="1"/>
  <c r="J1633" i="1"/>
  <c r="K1633" i="1"/>
  <c r="L1633" i="1" s="1"/>
  <c r="J1634" i="1"/>
  <c r="K1634" i="1"/>
  <c r="L1634" i="1" s="1"/>
  <c r="J1635" i="1"/>
  <c r="K1635" i="1"/>
  <c r="L1635" i="1" s="1"/>
  <c r="J1636" i="1"/>
  <c r="K1636" i="1"/>
  <c r="L1636" i="1" s="1"/>
  <c r="J1637" i="1"/>
  <c r="K1637" i="1"/>
  <c r="L1637" i="1" s="1"/>
  <c r="J1638" i="1"/>
  <c r="K1638" i="1"/>
  <c r="L1638" i="1" s="1"/>
  <c r="J1639" i="1"/>
  <c r="K1639" i="1"/>
  <c r="L1639" i="1" s="1"/>
  <c r="J1640" i="1"/>
  <c r="K1640" i="1"/>
  <c r="L1640" i="1" s="1"/>
  <c r="J1641" i="1"/>
  <c r="K1641" i="1"/>
  <c r="L1641" i="1" s="1"/>
  <c r="J1642" i="1"/>
  <c r="K1642" i="1"/>
  <c r="L1642" i="1" s="1"/>
  <c r="J1643" i="1"/>
  <c r="K1643" i="1"/>
  <c r="L1643" i="1" s="1"/>
  <c r="J1644" i="1"/>
  <c r="K1644" i="1"/>
  <c r="L1644" i="1" s="1"/>
  <c r="J1645" i="1"/>
  <c r="K1645" i="1"/>
  <c r="L1645" i="1" s="1"/>
  <c r="J1646" i="1"/>
  <c r="K1646" i="1"/>
  <c r="L1646" i="1" s="1"/>
  <c r="J1647" i="1"/>
  <c r="K1647" i="1"/>
  <c r="L1647" i="1" s="1"/>
  <c r="J1648" i="1"/>
  <c r="K1648" i="1"/>
  <c r="L1648" i="1" s="1"/>
  <c r="J1649" i="1"/>
  <c r="K1649" i="1"/>
  <c r="L1649" i="1" s="1"/>
  <c r="J1650" i="1"/>
  <c r="K1650" i="1"/>
  <c r="L1650" i="1" s="1"/>
  <c r="J1651" i="1"/>
  <c r="K1651" i="1"/>
  <c r="L1651" i="1" s="1"/>
  <c r="J1652" i="1"/>
  <c r="K1652" i="1"/>
  <c r="L1652" i="1" s="1"/>
  <c r="J1653" i="1"/>
  <c r="K1653" i="1"/>
  <c r="L1653" i="1" s="1"/>
  <c r="J1654" i="1"/>
  <c r="K1654" i="1"/>
  <c r="L1654" i="1" s="1"/>
  <c r="J1655" i="1"/>
  <c r="K1655" i="1"/>
  <c r="L1655" i="1" s="1"/>
  <c r="J1656" i="1"/>
  <c r="K1656" i="1"/>
  <c r="L1656" i="1" s="1"/>
  <c r="J1657" i="1"/>
  <c r="K1657" i="1"/>
  <c r="L1657" i="1" s="1"/>
  <c r="J1658" i="1"/>
  <c r="K1658" i="1"/>
  <c r="L1658" i="1" s="1"/>
  <c r="J1659" i="1"/>
  <c r="K1659" i="1"/>
  <c r="L1659" i="1" s="1"/>
  <c r="J1660" i="1"/>
  <c r="K1660" i="1"/>
  <c r="L1660" i="1" s="1"/>
  <c r="J1661" i="1"/>
  <c r="K1661" i="1"/>
  <c r="L1661" i="1" s="1"/>
  <c r="J1662" i="1"/>
  <c r="K1662" i="1"/>
  <c r="L1662" i="1" s="1"/>
  <c r="J1663" i="1"/>
  <c r="K1663" i="1"/>
  <c r="L1663" i="1" s="1"/>
  <c r="J1664" i="1"/>
  <c r="K1664" i="1"/>
  <c r="L1664" i="1" s="1"/>
  <c r="J1665" i="1"/>
  <c r="K1665" i="1"/>
  <c r="L1665" i="1" s="1"/>
  <c r="J1666" i="1"/>
  <c r="K1666" i="1"/>
  <c r="L1666" i="1" s="1"/>
  <c r="J1667" i="1"/>
  <c r="K1667" i="1"/>
  <c r="L1667" i="1" s="1"/>
  <c r="J1668" i="1"/>
  <c r="K1668" i="1"/>
  <c r="L1668" i="1" s="1"/>
  <c r="J1669" i="1"/>
  <c r="K1669" i="1"/>
  <c r="L1669" i="1" s="1"/>
  <c r="J1670" i="1"/>
  <c r="K1670" i="1"/>
  <c r="L1670" i="1" s="1"/>
  <c r="J1671" i="1"/>
  <c r="K1671" i="1"/>
  <c r="L1671" i="1" s="1"/>
  <c r="J1672" i="1"/>
  <c r="M1672" i="1" s="1"/>
  <c r="N1672" i="1" s="1"/>
  <c r="K1672" i="1"/>
  <c r="L1672" i="1" s="1"/>
  <c r="J1673" i="1"/>
  <c r="K1673" i="1"/>
  <c r="L1673" i="1" s="1"/>
  <c r="M1673" i="1" s="1"/>
  <c r="N1673" i="1" s="1"/>
  <c r="J1674" i="1"/>
  <c r="K1674" i="1"/>
  <c r="L1674" i="1" s="1"/>
  <c r="J1675" i="1"/>
  <c r="K1675" i="1"/>
  <c r="L1675" i="1" s="1"/>
  <c r="J1676" i="1"/>
  <c r="K1676" i="1"/>
  <c r="L1676" i="1" s="1"/>
  <c r="J1677" i="1"/>
  <c r="K1677" i="1"/>
  <c r="L1677" i="1" s="1"/>
  <c r="J1678" i="1"/>
  <c r="K1678" i="1"/>
  <c r="L1678" i="1" s="1"/>
  <c r="J1679" i="1"/>
  <c r="K1679" i="1"/>
  <c r="L1679" i="1" s="1"/>
  <c r="J1680" i="1"/>
  <c r="K1680" i="1"/>
  <c r="L1680" i="1" s="1"/>
  <c r="J1681" i="1"/>
  <c r="K1681" i="1"/>
  <c r="L1681" i="1" s="1"/>
  <c r="M1681" i="1" s="1"/>
  <c r="N1681" i="1" s="1"/>
  <c r="J1682" i="1"/>
  <c r="K1682" i="1"/>
  <c r="L1682" i="1" s="1"/>
  <c r="J1683" i="1"/>
  <c r="K1683" i="1"/>
  <c r="L1683" i="1" s="1"/>
  <c r="J1684" i="1"/>
  <c r="K1684" i="1"/>
  <c r="L1684" i="1" s="1"/>
  <c r="J1685" i="1"/>
  <c r="K1685" i="1"/>
  <c r="L1685" i="1" s="1"/>
  <c r="J1686" i="1"/>
  <c r="K1686" i="1"/>
  <c r="L1686" i="1" s="1"/>
  <c r="J1687" i="1"/>
  <c r="K1687" i="1"/>
  <c r="L1687" i="1" s="1"/>
  <c r="J1688" i="1"/>
  <c r="K1688" i="1"/>
  <c r="L1688" i="1" s="1"/>
  <c r="J1689" i="1"/>
  <c r="K1689" i="1"/>
  <c r="L1689" i="1" s="1"/>
  <c r="J1690" i="1"/>
  <c r="K1690" i="1"/>
  <c r="L1690" i="1" s="1"/>
  <c r="J1691" i="1"/>
  <c r="K1691" i="1"/>
  <c r="L1691" i="1" s="1"/>
  <c r="J1692" i="1"/>
  <c r="K1692" i="1"/>
  <c r="L1692" i="1" s="1"/>
  <c r="J1693" i="1"/>
  <c r="K1693" i="1"/>
  <c r="L1693" i="1" s="1"/>
  <c r="J1694" i="1"/>
  <c r="K1694" i="1"/>
  <c r="L1694" i="1" s="1"/>
  <c r="J1695" i="1"/>
  <c r="K1695" i="1"/>
  <c r="L1695" i="1" s="1"/>
  <c r="J1696" i="1"/>
  <c r="K1696" i="1"/>
  <c r="L1696" i="1" s="1"/>
  <c r="J1697" i="1"/>
  <c r="K1697" i="1"/>
  <c r="L1697" i="1" s="1"/>
  <c r="J1698" i="1"/>
  <c r="K1698" i="1"/>
  <c r="L1698" i="1" s="1"/>
  <c r="J1699" i="1"/>
  <c r="K1699" i="1"/>
  <c r="L1699" i="1" s="1"/>
  <c r="J1700" i="1"/>
  <c r="K1700" i="1"/>
  <c r="L1700" i="1"/>
  <c r="J1701" i="1"/>
  <c r="K1701" i="1"/>
  <c r="L1701" i="1" s="1"/>
  <c r="J1702" i="1"/>
  <c r="K1702" i="1"/>
  <c r="L1702" i="1" s="1"/>
  <c r="J1703" i="1"/>
  <c r="K1703" i="1"/>
  <c r="L1703" i="1" s="1"/>
  <c r="J1704" i="1"/>
  <c r="K1704" i="1"/>
  <c r="L1704" i="1" s="1"/>
  <c r="J1705" i="1"/>
  <c r="K1705" i="1"/>
  <c r="L1705" i="1" s="1"/>
  <c r="J1706" i="1"/>
  <c r="K1706" i="1"/>
  <c r="L1706" i="1" s="1"/>
  <c r="J1707" i="1"/>
  <c r="K1707" i="1"/>
  <c r="L1707" i="1" s="1"/>
  <c r="J1708" i="1"/>
  <c r="K1708" i="1"/>
  <c r="L1708" i="1" s="1"/>
  <c r="J1709" i="1"/>
  <c r="K1709" i="1"/>
  <c r="L1709" i="1" s="1"/>
  <c r="J1710" i="1"/>
  <c r="K1710" i="1"/>
  <c r="L1710" i="1" s="1"/>
  <c r="J1711" i="1"/>
  <c r="K1711" i="1"/>
  <c r="L1711" i="1" s="1"/>
  <c r="J1712" i="1"/>
  <c r="K1712" i="1"/>
  <c r="L1712" i="1" s="1"/>
  <c r="J1713" i="1"/>
  <c r="K1713" i="1"/>
  <c r="L1713" i="1" s="1"/>
  <c r="J1714" i="1"/>
  <c r="K1714" i="1"/>
  <c r="L1714" i="1" s="1"/>
  <c r="J1715" i="1"/>
  <c r="K1715" i="1"/>
  <c r="L1715" i="1" s="1"/>
  <c r="J1716" i="1"/>
  <c r="K1716" i="1"/>
  <c r="L1716" i="1" s="1"/>
  <c r="J1717" i="1"/>
  <c r="K1717" i="1"/>
  <c r="L1717" i="1" s="1"/>
  <c r="J1718" i="1"/>
  <c r="K1718" i="1"/>
  <c r="L1718" i="1" s="1"/>
  <c r="J1719" i="1"/>
  <c r="K1719" i="1"/>
  <c r="L1719" i="1" s="1"/>
  <c r="J1720" i="1"/>
  <c r="K1720" i="1"/>
  <c r="L1720" i="1" s="1"/>
  <c r="J1721" i="1"/>
  <c r="K1721" i="1"/>
  <c r="L1721" i="1" s="1"/>
  <c r="J1722" i="1"/>
  <c r="K1722" i="1"/>
  <c r="L1722" i="1" s="1"/>
  <c r="J1723" i="1"/>
  <c r="K1723" i="1"/>
  <c r="L1723" i="1" s="1"/>
  <c r="J1724" i="1"/>
  <c r="K1724" i="1"/>
  <c r="L1724" i="1" s="1"/>
  <c r="J1725" i="1"/>
  <c r="K1725" i="1"/>
  <c r="L1725" i="1" s="1"/>
  <c r="J1726" i="1"/>
  <c r="K1726" i="1"/>
  <c r="L1726" i="1" s="1"/>
  <c r="J1727" i="1"/>
  <c r="K1727" i="1"/>
  <c r="L1727" i="1" s="1"/>
  <c r="J1728" i="1"/>
  <c r="K1728" i="1"/>
  <c r="L1728" i="1" s="1"/>
  <c r="J1729" i="1"/>
  <c r="K1729" i="1"/>
  <c r="L1729" i="1" s="1"/>
  <c r="J1730" i="1"/>
  <c r="K1730" i="1"/>
  <c r="L1730" i="1" s="1"/>
  <c r="J1731" i="1"/>
  <c r="K1731" i="1"/>
  <c r="L1731" i="1" s="1"/>
  <c r="J1732" i="1"/>
  <c r="K1732" i="1"/>
  <c r="L1732" i="1" s="1"/>
  <c r="J1733" i="1"/>
  <c r="K1733" i="1"/>
  <c r="L1733" i="1" s="1"/>
  <c r="J1734" i="1"/>
  <c r="K1734" i="1"/>
  <c r="L1734" i="1" s="1"/>
  <c r="J1735" i="1"/>
  <c r="K1735" i="1"/>
  <c r="L1735" i="1" s="1"/>
  <c r="J1736" i="1"/>
  <c r="K1736" i="1"/>
  <c r="L1736" i="1" s="1"/>
  <c r="J1737" i="1"/>
  <c r="K1737" i="1"/>
  <c r="L1737" i="1" s="1"/>
  <c r="J1738" i="1"/>
  <c r="K1738" i="1"/>
  <c r="L1738" i="1" s="1"/>
  <c r="J1739" i="1"/>
  <c r="K1739" i="1"/>
  <c r="L1739" i="1" s="1"/>
  <c r="J1740" i="1"/>
  <c r="K1740" i="1"/>
  <c r="L1740" i="1" s="1"/>
  <c r="J1741" i="1"/>
  <c r="K1741" i="1"/>
  <c r="L1741" i="1" s="1"/>
  <c r="J1742" i="1"/>
  <c r="K1742" i="1"/>
  <c r="L1742" i="1" s="1"/>
  <c r="J1743" i="1"/>
  <c r="K1743" i="1"/>
  <c r="L1743" i="1" s="1"/>
  <c r="J1744" i="1"/>
  <c r="K1744" i="1"/>
  <c r="L1744" i="1" s="1"/>
  <c r="J1745" i="1"/>
  <c r="K1745" i="1"/>
  <c r="L1745" i="1" s="1"/>
  <c r="J1746" i="1"/>
  <c r="K1746" i="1"/>
  <c r="L1746" i="1" s="1"/>
  <c r="J1747" i="1"/>
  <c r="K1747" i="1"/>
  <c r="L1747" i="1" s="1"/>
  <c r="J1748" i="1"/>
  <c r="K1748" i="1"/>
  <c r="L1748" i="1" s="1"/>
  <c r="J1749" i="1"/>
  <c r="K1749" i="1"/>
  <c r="L1749" i="1" s="1"/>
  <c r="J1750" i="1"/>
  <c r="K1750" i="1"/>
  <c r="L1750" i="1" s="1"/>
  <c r="J1751" i="1"/>
  <c r="K1751" i="1"/>
  <c r="L1751" i="1" s="1"/>
  <c r="J1752" i="1"/>
  <c r="K1752" i="1"/>
  <c r="L1752" i="1" s="1"/>
  <c r="J1753" i="1"/>
  <c r="K1753" i="1"/>
  <c r="L1753" i="1" s="1"/>
  <c r="J1754" i="1"/>
  <c r="K1754" i="1"/>
  <c r="L1754" i="1" s="1"/>
  <c r="J1755" i="1"/>
  <c r="K1755" i="1"/>
  <c r="L1755" i="1" s="1"/>
  <c r="J1756" i="1"/>
  <c r="K1756" i="1"/>
  <c r="L1756" i="1" s="1"/>
  <c r="J1757" i="1"/>
  <c r="K1757" i="1"/>
  <c r="L1757" i="1" s="1"/>
  <c r="J1758" i="1"/>
  <c r="K1758" i="1"/>
  <c r="L1758" i="1" s="1"/>
  <c r="J1759" i="1"/>
  <c r="K1759" i="1"/>
  <c r="L1759" i="1" s="1"/>
  <c r="J1760" i="1"/>
  <c r="K1760" i="1"/>
  <c r="L1760" i="1" s="1"/>
  <c r="J1761" i="1"/>
  <c r="K1761" i="1"/>
  <c r="L1761" i="1" s="1"/>
  <c r="J1762" i="1"/>
  <c r="K1762" i="1"/>
  <c r="L1762" i="1" s="1"/>
  <c r="J1763" i="1"/>
  <c r="K1763" i="1"/>
  <c r="L1763" i="1" s="1"/>
  <c r="J1764" i="1"/>
  <c r="K1764" i="1"/>
  <c r="L1764" i="1" s="1"/>
  <c r="J1765" i="1"/>
  <c r="K1765" i="1"/>
  <c r="L1765" i="1" s="1"/>
  <c r="J1766" i="1"/>
  <c r="K1766" i="1"/>
  <c r="L1766" i="1" s="1"/>
  <c r="J1767" i="1"/>
  <c r="K1767" i="1"/>
  <c r="L1767" i="1" s="1"/>
  <c r="J1768" i="1"/>
  <c r="K1768" i="1"/>
  <c r="L1768" i="1" s="1"/>
  <c r="J1769" i="1"/>
  <c r="K1769" i="1"/>
  <c r="L1769" i="1" s="1"/>
  <c r="J1770" i="1"/>
  <c r="K1770" i="1"/>
  <c r="L1770" i="1" s="1"/>
  <c r="J1771" i="1"/>
  <c r="K1771" i="1"/>
  <c r="L1771" i="1" s="1"/>
  <c r="J1772" i="1"/>
  <c r="K1772" i="1"/>
  <c r="L1772" i="1"/>
  <c r="J1773" i="1"/>
  <c r="K1773" i="1"/>
  <c r="L1773" i="1" s="1"/>
  <c r="J1774" i="1"/>
  <c r="K1774" i="1"/>
  <c r="L1774" i="1" s="1"/>
  <c r="J1775" i="1"/>
  <c r="K1775" i="1"/>
  <c r="L1775" i="1" s="1"/>
  <c r="J1776" i="1"/>
  <c r="K1776" i="1"/>
  <c r="L1776" i="1" s="1"/>
  <c r="J1777" i="1"/>
  <c r="K1777" i="1"/>
  <c r="L1777" i="1" s="1"/>
  <c r="M1777" i="1" s="1"/>
  <c r="N1777" i="1" s="1"/>
  <c r="J1778" i="1"/>
  <c r="K1778" i="1"/>
  <c r="L1778" i="1" s="1"/>
  <c r="J1779" i="1"/>
  <c r="K1779" i="1"/>
  <c r="L1779" i="1" s="1"/>
  <c r="J1780" i="1"/>
  <c r="K1780" i="1"/>
  <c r="L1780" i="1" s="1"/>
  <c r="J1781" i="1"/>
  <c r="K1781" i="1"/>
  <c r="L1781" i="1" s="1"/>
  <c r="J1782" i="1"/>
  <c r="K1782" i="1"/>
  <c r="L1782" i="1" s="1"/>
  <c r="J1783" i="1"/>
  <c r="K1783" i="1"/>
  <c r="L1783" i="1" s="1"/>
  <c r="J1784" i="1"/>
  <c r="K1784" i="1"/>
  <c r="L1784" i="1" s="1"/>
  <c r="J1785" i="1"/>
  <c r="K1785" i="1"/>
  <c r="L1785" i="1" s="1"/>
  <c r="J1786" i="1"/>
  <c r="K1786" i="1"/>
  <c r="L1786" i="1" s="1"/>
  <c r="J1787" i="1"/>
  <c r="K1787" i="1"/>
  <c r="L1787" i="1" s="1"/>
  <c r="J1788" i="1"/>
  <c r="K1788" i="1"/>
  <c r="L1788" i="1" s="1"/>
  <c r="J1789" i="1"/>
  <c r="K1789" i="1"/>
  <c r="L1789" i="1" s="1"/>
  <c r="J1790" i="1"/>
  <c r="K1790" i="1"/>
  <c r="L1790" i="1" s="1"/>
  <c r="J1791" i="1"/>
  <c r="K1791" i="1"/>
  <c r="L1791" i="1" s="1"/>
  <c r="J1792" i="1"/>
  <c r="K1792" i="1"/>
  <c r="L1792" i="1" s="1"/>
  <c r="J1793" i="1"/>
  <c r="K1793" i="1"/>
  <c r="L1793" i="1" s="1"/>
  <c r="J1794" i="1"/>
  <c r="K1794" i="1"/>
  <c r="L1794" i="1" s="1"/>
  <c r="J1795" i="1"/>
  <c r="K1795" i="1"/>
  <c r="L1795" i="1" s="1"/>
  <c r="J1796" i="1"/>
  <c r="K1796" i="1"/>
  <c r="L1796" i="1" s="1"/>
  <c r="M1796" i="1" s="1"/>
  <c r="N1796" i="1" s="1"/>
  <c r="J1797" i="1"/>
  <c r="K1797" i="1"/>
  <c r="L1797" i="1" s="1"/>
  <c r="J1798" i="1"/>
  <c r="K1798" i="1"/>
  <c r="L1798" i="1" s="1"/>
  <c r="J1799" i="1"/>
  <c r="K1799" i="1"/>
  <c r="L1799" i="1" s="1"/>
  <c r="J1800" i="1"/>
  <c r="K1800" i="1"/>
  <c r="L1800" i="1" s="1"/>
  <c r="J1801" i="1"/>
  <c r="K1801" i="1"/>
  <c r="L1801" i="1" s="1"/>
  <c r="M1801" i="1" s="1"/>
  <c r="N1801" i="1" s="1"/>
  <c r="J1802" i="1"/>
  <c r="K1802" i="1"/>
  <c r="L1802" i="1" s="1"/>
  <c r="J1803" i="1"/>
  <c r="K1803" i="1"/>
  <c r="L1803" i="1" s="1"/>
  <c r="J1804" i="1"/>
  <c r="K1804" i="1"/>
  <c r="L1804" i="1" s="1"/>
  <c r="M1804" i="1" s="1"/>
  <c r="N1804" i="1" s="1"/>
  <c r="J1805" i="1"/>
  <c r="K1805" i="1"/>
  <c r="L1805" i="1" s="1"/>
  <c r="M1805" i="1" s="1"/>
  <c r="N1805" i="1" s="1"/>
  <c r="J1806" i="1"/>
  <c r="K1806" i="1"/>
  <c r="L1806" i="1" s="1"/>
  <c r="J1807" i="1"/>
  <c r="K1807" i="1"/>
  <c r="L1807" i="1" s="1"/>
  <c r="J1808" i="1"/>
  <c r="K1808" i="1"/>
  <c r="L1808" i="1" s="1"/>
  <c r="J1809" i="1"/>
  <c r="K1809" i="1"/>
  <c r="L1809" i="1" s="1"/>
  <c r="J1810" i="1"/>
  <c r="K1810" i="1"/>
  <c r="L1810" i="1" s="1"/>
  <c r="J1811" i="1"/>
  <c r="K1811" i="1"/>
  <c r="L1811" i="1" s="1"/>
  <c r="J1812" i="1"/>
  <c r="K1812" i="1"/>
  <c r="L1812" i="1" s="1"/>
  <c r="M1812" i="1" s="1"/>
  <c r="N1812" i="1" s="1"/>
  <c r="J1813" i="1"/>
  <c r="K1813" i="1"/>
  <c r="L1813" i="1" s="1"/>
  <c r="M1813" i="1" s="1"/>
  <c r="N1813" i="1" s="1"/>
  <c r="J1814" i="1"/>
  <c r="K1814" i="1"/>
  <c r="L1814" i="1" s="1"/>
  <c r="J1815" i="1"/>
  <c r="K1815" i="1"/>
  <c r="L1815" i="1" s="1"/>
  <c r="J1816" i="1"/>
  <c r="K1816" i="1"/>
  <c r="L1816" i="1" s="1"/>
  <c r="J1817" i="1"/>
  <c r="K1817" i="1"/>
  <c r="L1817" i="1" s="1"/>
  <c r="M1817" i="1" s="1"/>
  <c r="N1817" i="1" s="1"/>
  <c r="J1818" i="1"/>
  <c r="K1818" i="1"/>
  <c r="L1818" i="1" s="1"/>
  <c r="J1819" i="1"/>
  <c r="K1819" i="1"/>
  <c r="L1819" i="1" s="1"/>
  <c r="J1820" i="1"/>
  <c r="K1820" i="1"/>
  <c r="L1820" i="1" s="1"/>
  <c r="J1821" i="1"/>
  <c r="K1821" i="1"/>
  <c r="L1821" i="1" s="1"/>
  <c r="J1822" i="1"/>
  <c r="K1822" i="1"/>
  <c r="L1822" i="1" s="1"/>
  <c r="J1823" i="1"/>
  <c r="K1823" i="1"/>
  <c r="L1823" i="1" s="1"/>
  <c r="J1824" i="1"/>
  <c r="K1824" i="1"/>
  <c r="L1824" i="1" s="1"/>
  <c r="J1825" i="1"/>
  <c r="K1825" i="1"/>
  <c r="L1825" i="1" s="1"/>
  <c r="J1826" i="1"/>
  <c r="K1826" i="1"/>
  <c r="L1826" i="1" s="1"/>
  <c r="J1827" i="1"/>
  <c r="K1827" i="1"/>
  <c r="L1827" i="1" s="1"/>
  <c r="J1828" i="1"/>
  <c r="K1828" i="1"/>
  <c r="L1828" i="1" s="1"/>
  <c r="J1829" i="1"/>
  <c r="K1829" i="1"/>
  <c r="L1829" i="1" s="1"/>
  <c r="J1830" i="1"/>
  <c r="K1830" i="1"/>
  <c r="L1830" i="1" s="1"/>
  <c r="J1831" i="1"/>
  <c r="K1831" i="1"/>
  <c r="L1831" i="1" s="1"/>
  <c r="J1832" i="1"/>
  <c r="K1832" i="1"/>
  <c r="L1832" i="1" s="1"/>
  <c r="J1833" i="1"/>
  <c r="K1833" i="1"/>
  <c r="L1833" i="1" s="1"/>
  <c r="J1834" i="1"/>
  <c r="K1834" i="1"/>
  <c r="L1834" i="1" s="1"/>
  <c r="J1835" i="1"/>
  <c r="K1835" i="1"/>
  <c r="L1835" i="1" s="1"/>
  <c r="J1836" i="1"/>
  <c r="K1836" i="1"/>
  <c r="L1836" i="1" s="1"/>
  <c r="J1837" i="1"/>
  <c r="K1837" i="1"/>
  <c r="L1837" i="1" s="1"/>
  <c r="J1838" i="1"/>
  <c r="K1838" i="1"/>
  <c r="L1838" i="1" s="1"/>
  <c r="J1839" i="1"/>
  <c r="K1839" i="1"/>
  <c r="L1839" i="1" s="1"/>
  <c r="J1840" i="1"/>
  <c r="K1840" i="1"/>
  <c r="L1840" i="1" s="1"/>
  <c r="J1841" i="1"/>
  <c r="K1841" i="1"/>
  <c r="L1841" i="1" s="1"/>
  <c r="J1842" i="1"/>
  <c r="K1842" i="1"/>
  <c r="L1842" i="1" s="1"/>
  <c r="J1843" i="1"/>
  <c r="K1843" i="1"/>
  <c r="L1843" i="1" s="1"/>
  <c r="J1844" i="1"/>
  <c r="K1844" i="1"/>
  <c r="L1844" i="1" s="1"/>
  <c r="M1844" i="1" s="1"/>
  <c r="N1844" i="1" s="1"/>
  <c r="J1845" i="1"/>
  <c r="K1845" i="1"/>
  <c r="L1845" i="1" s="1"/>
  <c r="J1846" i="1"/>
  <c r="K1846" i="1"/>
  <c r="L1846" i="1" s="1"/>
  <c r="J1847" i="1"/>
  <c r="K1847" i="1"/>
  <c r="L1847" i="1" s="1"/>
  <c r="J1848" i="1"/>
  <c r="K1848" i="1"/>
  <c r="L1848" i="1" s="1"/>
  <c r="J1849" i="1"/>
  <c r="K1849" i="1"/>
  <c r="L1849" i="1" s="1"/>
  <c r="J1850" i="1"/>
  <c r="K1850" i="1"/>
  <c r="L1850" i="1" s="1"/>
  <c r="J1851" i="1"/>
  <c r="K1851" i="1"/>
  <c r="L1851" i="1" s="1"/>
  <c r="J1852" i="1"/>
  <c r="K1852" i="1"/>
  <c r="L1852" i="1" s="1"/>
  <c r="J1853" i="1"/>
  <c r="K1853" i="1"/>
  <c r="L1853" i="1" s="1"/>
  <c r="J1854" i="1"/>
  <c r="K1854" i="1"/>
  <c r="L1854" i="1" s="1"/>
  <c r="J1855" i="1"/>
  <c r="K1855" i="1"/>
  <c r="L1855" i="1" s="1"/>
  <c r="J1856" i="1"/>
  <c r="K1856" i="1"/>
  <c r="L1856" i="1" s="1"/>
  <c r="J1857" i="1"/>
  <c r="K1857" i="1"/>
  <c r="L1857" i="1" s="1"/>
  <c r="J1858" i="1"/>
  <c r="K1858" i="1"/>
  <c r="L1858" i="1" s="1"/>
  <c r="J1859" i="1"/>
  <c r="K1859" i="1"/>
  <c r="L1859" i="1" s="1"/>
  <c r="J1860" i="1"/>
  <c r="K1860" i="1"/>
  <c r="L1860" i="1" s="1"/>
  <c r="J1861" i="1"/>
  <c r="K1861" i="1"/>
  <c r="L1861" i="1" s="1"/>
  <c r="J1862" i="1"/>
  <c r="K1862" i="1"/>
  <c r="L1862" i="1" s="1"/>
  <c r="J1863" i="1"/>
  <c r="K1863" i="1"/>
  <c r="L1863" i="1" s="1"/>
  <c r="J1864" i="1"/>
  <c r="K1864" i="1"/>
  <c r="L1864" i="1" s="1"/>
  <c r="J1865" i="1"/>
  <c r="K1865" i="1"/>
  <c r="L1865" i="1" s="1"/>
  <c r="J1866" i="1"/>
  <c r="K1866" i="1"/>
  <c r="L1866" i="1" s="1"/>
  <c r="J1867" i="1"/>
  <c r="K1867" i="1"/>
  <c r="L1867" i="1" s="1"/>
  <c r="J1868" i="1"/>
  <c r="K1868" i="1"/>
  <c r="L1868" i="1" s="1"/>
  <c r="J1869" i="1"/>
  <c r="K1869" i="1"/>
  <c r="L1869" i="1" s="1"/>
  <c r="J1870" i="1"/>
  <c r="K1870" i="1"/>
  <c r="L1870" i="1" s="1"/>
  <c r="J1871" i="1"/>
  <c r="K1871" i="1"/>
  <c r="L1871" i="1" s="1"/>
  <c r="J1872" i="1"/>
  <c r="K1872" i="1"/>
  <c r="L1872" i="1" s="1"/>
  <c r="J1873" i="1"/>
  <c r="K1873" i="1"/>
  <c r="L1873" i="1" s="1"/>
  <c r="J1874" i="1"/>
  <c r="K1874" i="1"/>
  <c r="L1874" i="1" s="1"/>
  <c r="J1875" i="1"/>
  <c r="K1875" i="1"/>
  <c r="L1875" i="1" s="1"/>
  <c r="J1876" i="1"/>
  <c r="K1876" i="1"/>
  <c r="L1876" i="1" s="1"/>
  <c r="J1877" i="1"/>
  <c r="K1877" i="1"/>
  <c r="L1877" i="1" s="1"/>
  <c r="J1878" i="1"/>
  <c r="K1878" i="1"/>
  <c r="L1878" i="1" s="1"/>
  <c r="J1879" i="1"/>
  <c r="K1879" i="1"/>
  <c r="L1879" i="1" s="1"/>
  <c r="J1880" i="1"/>
  <c r="K1880" i="1"/>
  <c r="L1880" i="1" s="1"/>
  <c r="J1881" i="1"/>
  <c r="K1881" i="1"/>
  <c r="L1881" i="1" s="1"/>
  <c r="J1882" i="1"/>
  <c r="K1882" i="1"/>
  <c r="L1882" i="1" s="1"/>
  <c r="J1883" i="1"/>
  <c r="K1883" i="1"/>
  <c r="L1883" i="1" s="1"/>
  <c r="J1884" i="1"/>
  <c r="K1884" i="1"/>
  <c r="L1884" i="1" s="1"/>
  <c r="J1885" i="1"/>
  <c r="K1885" i="1"/>
  <c r="L1885" i="1" s="1"/>
  <c r="J1886" i="1"/>
  <c r="K1886" i="1"/>
  <c r="L1886" i="1" s="1"/>
  <c r="J1887" i="1"/>
  <c r="K1887" i="1"/>
  <c r="L1887" i="1" s="1"/>
  <c r="J1888" i="1"/>
  <c r="K1888" i="1"/>
  <c r="L1888" i="1" s="1"/>
  <c r="J1889" i="1"/>
  <c r="K1889" i="1"/>
  <c r="L1889" i="1" s="1"/>
  <c r="J1890" i="1"/>
  <c r="K1890" i="1"/>
  <c r="L1890" i="1" s="1"/>
  <c r="J1891" i="1"/>
  <c r="K1891" i="1"/>
  <c r="L1891" i="1" s="1"/>
  <c r="J1892" i="1"/>
  <c r="K1892" i="1"/>
  <c r="L1892" i="1" s="1"/>
  <c r="J1893" i="1"/>
  <c r="K1893" i="1"/>
  <c r="L1893" i="1" s="1"/>
  <c r="J1894" i="1"/>
  <c r="K1894" i="1"/>
  <c r="L1894" i="1" s="1"/>
  <c r="J1895" i="1"/>
  <c r="K1895" i="1"/>
  <c r="L1895" i="1" s="1"/>
  <c r="J1896" i="1"/>
  <c r="K1896" i="1"/>
  <c r="L1896" i="1" s="1"/>
  <c r="J1897" i="1"/>
  <c r="K1897" i="1"/>
  <c r="L1897" i="1" s="1"/>
  <c r="J1898" i="1"/>
  <c r="K1898" i="1"/>
  <c r="L1898" i="1" s="1"/>
  <c r="J1899" i="1"/>
  <c r="K1899" i="1"/>
  <c r="L1899" i="1" s="1"/>
  <c r="J1900" i="1"/>
  <c r="K1900" i="1"/>
  <c r="L1900" i="1" s="1"/>
  <c r="J1901" i="1"/>
  <c r="K1901" i="1"/>
  <c r="L1901" i="1" s="1"/>
  <c r="J1902" i="1"/>
  <c r="K1902" i="1"/>
  <c r="L1902" i="1" s="1"/>
  <c r="J1903" i="1"/>
  <c r="K1903" i="1"/>
  <c r="L1903" i="1" s="1"/>
  <c r="J1904" i="1"/>
  <c r="K1904" i="1"/>
  <c r="L1904" i="1" s="1"/>
  <c r="J1905" i="1"/>
  <c r="K1905" i="1"/>
  <c r="L1905" i="1" s="1"/>
  <c r="J1906" i="1"/>
  <c r="K1906" i="1"/>
  <c r="L1906" i="1" s="1"/>
  <c r="J1907" i="1"/>
  <c r="K1907" i="1"/>
  <c r="L1907" i="1" s="1"/>
  <c r="J1908" i="1"/>
  <c r="K1908" i="1"/>
  <c r="L1908" i="1"/>
  <c r="J1909" i="1"/>
  <c r="K1909" i="1"/>
  <c r="L1909" i="1" s="1"/>
  <c r="J1910" i="1"/>
  <c r="K1910" i="1"/>
  <c r="L1910" i="1" s="1"/>
  <c r="J1911" i="1"/>
  <c r="K1911" i="1"/>
  <c r="L1911" i="1" s="1"/>
  <c r="J1912" i="1"/>
  <c r="K1912" i="1"/>
  <c r="L1912" i="1" s="1"/>
  <c r="J1913" i="1"/>
  <c r="K1913" i="1"/>
  <c r="L1913" i="1" s="1"/>
  <c r="J1914" i="1"/>
  <c r="K1914" i="1"/>
  <c r="L1914" i="1" s="1"/>
  <c r="J1915" i="1"/>
  <c r="K1915" i="1"/>
  <c r="L1915" i="1" s="1"/>
  <c r="J1916" i="1"/>
  <c r="K1916" i="1"/>
  <c r="L1916" i="1" s="1"/>
  <c r="J1917" i="1"/>
  <c r="K1917" i="1"/>
  <c r="L1917" i="1" s="1"/>
  <c r="J1918" i="1"/>
  <c r="K1918" i="1"/>
  <c r="L1918" i="1" s="1"/>
  <c r="J1919" i="1"/>
  <c r="K1919" i="1"/>
  <c r="L1919" i="1" s="1"/>
  <c r="J1920" i="1"/>
  <c r="K1920" i="1"/>
  <c r="L1920" i="1" s="1"/>
  <c r="J1921" i="1"/>
  <c r="K1921" i="1"/>
  <c r="L1921" i="1" s="1"/>
  <c r="J1922" i="1"/>
  <c r="K1922" i="1"/>
  <c r="L1922" i="1" s="1"/>
  <c r="J1923" i="1"/>
  <c r="K1923" i="1"/>
  <c r="L1923" i="1" s="1"/>
  <c r="J1924" i="1"/>
  <c r="K1924" i="1"/>
  <c r="L1924" i="1" s="1"/>
  <c r="J1925" i="1"/>
  <c r="K1925" i="1"/>
  <c r="L1925" i="1" s="1"/>
  <c r="J1926" i="1"/>
  <c r="K1926" i="1"/>
  <c r="L1926" i="1" s="1"/>
  <c r="J1927" i="1"/>
  <c r="K1927" i="1"/>
  <c r="L1927" i="1" s="1"/>
  <c r="J1928" i="1"/>
  <c r="K1928" i="1"/>
  <c r="L1928" i="1" s="1"/>
  <c r="J1929" i="1"/>
  <c r="K1929" i="1"/>
  <c r="L1929" i="1" s="1"/>
  <c r="J1930" i="1"/>
  <c r="K1930" i="1"/>
  <c r="L1930" i="1" s="1"/>
  <c r="J1931" i="1"/>
  <c r="K1931" i="1"/>
  <c r="L1931" i="1" s="1"/>
  <c r="J1932" i="1"/>
  <c r="K1932" i="1"/>
  <c r="L1932" i="1" s="1"/>
  <c r="J1933" i="1"/>
  <c r="K1933" i="1"/>
  <c r="L1933" i="1" s="1"/>
  <c r="J1934" i="1"/>
  <c r="K1934" i="1"/>
  <c r="L1934" i="1" s="1"/>
  <c r="J1935" i="1"/>
  <c r="K1935" i="1"/>
  <c r="L1935" i="1" s="1"/>
  <c r="J1936" i="1"/>
  <c r="K1936" i="1"/>
  <c r="L1936" i="1" s="1"/>
  <c r="J1937" i="1"/>
  <c r="K1937" i="1"/>
  <c r="L1937" i="1" s="1"/>
  <c r="J1938" i="1"/>
  <c r="K1938" i="1"/>
  <c r="L1938" i="1" s="1"/>
  <c r="J1939" i="1"/>
  <c r="K1939" i="1"/>
  <c r="L1939" i="1" s="1"/>
  <c r="J1940" i="1"/>
  <c r="K1940" i="1"/>
  <c r="L1940" i="1" s="1"/>
  <c r="J1941" i="1"/>
  <c r="K1941" i="1"/>
  <c r="L1941" i="1" s="1"/>
  <c r="J1942" i="1"/>
  <c r="K1942" i="1"/>
  <c r="L1942" i="1" s="1"/>
  <c r="J1943" i="1"/>
  <c r="K1943" i="1"/>
  <c r="L1943" i="1" s="1"/>
  <c r="J1944" i="1"/>
  <c r="K1944" i="1"/>
  <c r="L1944" i="1" s="1"/>
  <c r="J1945" i="1"/>
  <c r="K1945" i="1"/>
  <c r="L1945" i="1" s="1"/>
  <c r="J1946" i="1"/>
  <c r="K1946" i="1"/>
  <c r="L1946" i="1" s="1"/>
  <c r="J1947" i="1"/>
  <c r="K1947" i="1"/>
  <c r="L1947" i="1" s="1"/>
  <c r="J1948" i="1"/>
  <c r="K1948" i="1"/>
  <c r="L1948" i="1" s="1"/>
  <c r="J1949" i="1"/>
  <c r="K1949" i="1"/>
  <c r="L1949" i="1" s="1"/>
  <c r="J1950" i="1"/>
  <c r="K1950" i="1"/>
  <c r="L1950" i="1" s="1"/>
  <c r="J1951" i="1"/>
  <c r="K1951" i="1"/>
  <c r="L1951" i="1" s="1"/>
  <c r="J1952" i="1"/>
  <c r="K1952" i="1"/>
  <c r="L1952" i="1" s="1"/>
  <c r="J1953" i="1"/>
  <c r="K1953" i="1"/>
  <c r="L1953" i="1" s="1"/>
  <c r="J1954" i="1"/>
  <c r="K1954" i="1"/>
  <c r="L1954" i="1" s="1"/>
  <c r="J1955" i="1"/>
  <c r="K1955" i="1"/>
  <c r="L1955" i="1" s="1"/>
  <c r="J1956" i="1"/>
  <c r="K1956" i="1"/>
  <c r="L1956" i="1" s="1"/>
  <c r="J1957" i="1"/>
  <c r="K1957" i="1"/>
  <c r="L1957" i="1" s="1"/>
  <c r="J1958" i="1"/>
  <c r="K1958" i="1"/>
  <c r="L1958" i="1" s="1"/>
  <c r="J1959" i="1"/>
  <c r="K1959" i="1"/>
  <c r="L1959" i="1" s="1"/>
  <c r="J1960" i="1"/>
  <c r="K1960" i="1"/>
  <c r="L1960" i="1" s="1"/>
  <c r="J1961" i="1"/>
  <c r="K1961" i="1"/>
  <c r="L1961" i="1" s="1"/>
  <c r="J1962" i="1"/>
  <c r="K1962" i="1"/>
  <c r="L1962" i="1" s="1"/>
  <c r="J1963" i="1"/>
  <c r="K1963" i="1"/>
  <c r="L1963" i="1" s="1"/>
  <c r="J1964" i="1"/>
  <c r="K1964" i="1"/>
  <c r="L1964" i="1"/>
  <c r="J1965" i="1"/>
  <c r="K1965" i="1"/>
  <c r="L1965" i="1" s="1"/>
  <c r="J1966" i="1"/>
  <c r="K1966" i="1"/>
  <c r="L1966" i="1" s="1"/>
  <c r="J1967" i="1"/>
  <c r="K1967" i="1"/>
  <c r="L1967" i="1" s="1"/>
  <c r="J1968" i="1"/>
  <c r="K1968" i="1"/>
  <c r="L1968" i="1" s="1"/>
  <c r="J1969" i="1"/>
  <c r="K1969" i="1"/>
  <c r="L1969" i="1" s="1"/>
  <c r="J1970" i="1"/>
  <c r="K1970" i="1"/>
  <c r="L1970" i="1" s="1"/>
  <c r="J1971" i="1"/>
  <c r="K1971" i="1"/>
  <c r="L1971" i="1" s="1"/>
  <c r="J1972" i="1"/>
  <c r="K1972" i="1"/>
  <c r="L1972" i="1" s="1"/>
  <c r="J1973" i="1"/>
  <c r="K1973" i="1"/>
  <c r="L1973" i="1" s="1"/>
  <c r="J1974" i="1"/>
  <c r="K1974" i="1"/>
  <c r="L1974" i="1" s="1"/>
  <c r="J1975" i="1"/>
  <c r="K1975" i="1"/>
  <c r="L1975" i="1" s="1"/>
  <c r="M1975" i="1" s="1"/>
  <c r="N1975" i="1" s="1"/>
  <c r="J1976" i="1"/>
  <c r="K1976" i="1"/>
  <c r="L1976" i="1" s="1"/>
  <c r="J1977" i="1"/>
  <c r="K1977" i="1"/>
  <c r="L1977" i="1" s="1"/>
  <c r="J1978" i="1"/>
  <c r="K1978" i="1"/>
  <c r="L1978" i="1" s="1"/>
  <c r="J1979" i="1"/>
  <c r="K1979" i="1"/>
  <c r="L1979" i="1" s="1"/>
  <c r="J1980" i="1"/>
  <c r="K1980" i="1"/>
  <c r="L1980" i="1" s="1"/>
  <c r="J1981" i="1"/>
  <c r="K1981" i="1"/>
  <c r="L1981" i="1" s="1"/>
  <c r="M1981" i="1" s="1"/>
  <c r="N1981" i="1" s="1"/>
  <c r="J1982" i="1"/>
  <c r="K1982" i="1"/>
  <c r="L1982" i="1" s="1"/>
  <c r="J1983" i="1"/>
  <c r="K1983" i="1"/>
  <c r="L1983" i="1" s="1"/>
  <c r="M1983" i="1" s="1"/>
  <c r="N1983" i="1" s="1"/>
  <c r="J1984" i="1"/>
  <c r="K1984" i="1"/>
  <c r="L1984" i="1" s="1"/>
  <c r="J1985" i="1"/>
  <c r="K1985" i="1"/>
  <c r="L1985" i="1" s="1"/>
  <c r="J1986" i="1"/>
  <c r="K1986" i="1"/>
  <c r="L1986" i="1" s="1"/>
  <c r="J1987" i="1"/>
  <c r="K1987" i="1"/>
  <c r="L1987" i="1" s="1"/>
  <c r="J1988" i="1"/>
  <c r="K1988" i="1"/>
  <c r="L1988" i="1" s="1"/>
  <c r="J1989" i="1"/>
  <c r="K1989" i="1"/>
  <c r="L1989" i="1" s="1"/>
  <c r="M1989" i="1" s="1"/>
  <c r="N1989" i="1" s="1"/>
  <c r="J1990" i="1"/>
  <c r="K1990" i="1"/>
  <c r="L1990" i="1" s="1"/>
  <c r="J1991" i="1"/>
  <c r="K1991" i="1"/>
  <c r="L1991" i="1" s="1"/>
  <c r="M1991" i="1" s="1"/>
  <c r="N1991" i="1" s="1"/>
  <c r="J1992" i="1"/>
  <c r="K1992" i="1"/>
  <c r="L1992" i="1" s="1"/>
  <c r="J1993" i="1"/>
  <c r="K1993" i="1"/>
  <c r="L1993" i="1" s="1"/>
  <c r="J1994" i="1"/>
  <c r="K1994" i="1"/>
  <c r="L1994" i="1" s="1"/>
  <c r="J1995" i="1"/>
  <c r="K1995" i="1"/>
  <c r="L1995" i="1" s="1"/>
  <c r="J1996" i="1"/>
  <c r="K1996" i="1"/>
  <c r="L1996" i="1" s="1"/>
  <c r="J1997" i="1"/>
  <c r="K1997" i="1"/>
  <c r="L1997" i="1" s="1"/>
  <c r="J1998" i="1"/>
  <c r="K1998" i="1"/>
  <c r="L1998" i="1" s="1"/>
  <c r="J1999" i="1"/>
  <c r="K1999" i="1"/>
  <c r="L1999" i="1" s="1"/>
  <c r="J2000" i="1"/>
  <c r="K2000" i="1"/>
  <c r="L2000" i="1" s="1"/>
  <c r="J2001" i="1"/>
  <c r="K2001" i="1"/>
  <c r="L2001" i="1" s="1"/>
  <c r="J2002" i="1"/>
  <c r="K2002" i="1"/>
  <c r="L2002" i="1" s="1"/>
  <c r="J2003" i="1"/>
  <c r="K2003" i="1"/>
  <c r="L2003" i="1" s="1"/>
  <c r="J2004" i="1"/>
  <c r="K2004" i="1"/>
  <c r="L2004" i="1" s="1"/>
  <c r="J2005" i="1"/>
  <c r="K2005" i="1"/>
  <c r="L2005" i="1" s="1"/>
  <c r="J2006" i="1"/>
  <c r="K2006" i="1"/>
  <c r="L2006" i="1" s="1"/>
  <c r="J2007" i="1"/>
  <c r="K2007" i="1"/>
  <c r="L2007" i="1" s="1"/>
  <c r="J2008" i="1"/>
  <c r="K2008" i="1"/>
  <c r="L2008" i="1" s="1"/>
  <c r="J2009" i="1"/>
  <c r="K2009" i="1"/>
  <c r="L2009" i="1" s="1"/>
  <c r="J2010" i="1"/>
  <c r="K2010" i="1"/>
  <c r="L2010" i="1" s="1"/>
  <c r="J2011" i="1"/>
  <c r="K2011" i="1"/>
  <c r="L2011" i="1" s="1"/>
  <c r="J2012" i="1"/>
  <c r="K2012" i="1"/>
  <c r="L2012" i="1" s="1"/>
  <c r="J2013" i="1"/>
  <c r="K2013" i="1"/>
  <c r="L2013" i="1" s="1"/>
  <c r="J2014" i="1"/>
  <c r="K2014" i="1"/>
  <c r="L2014" i="1" s="1"/>
  <c r="J2015" i="1"/>
  <c r="K2015" i="1"/>
  <c r="L2015" i="1" s="1"/>
  <c r="J2016" i="1"/>
  <c r="K2016" i="1"/>
  <c r="L2016" i="1" s="1"/>
  <c r="J2017" i="1"/>
  <c r="K2017" i="1"/>
  <c r="L2017" i="1" s="1"/>
  <c r="J2018" i="1"/>
  <c r="K2018" i="1"/>
  <c r="L2018" i="1" s="1"/>
  <c r="J2019" i="1"/>
  <c r="K2019" i="1"/>
  <c r="L2019" i="1" s="1"/>
  <c r="J2020" i="1"/>
  <c r="K2020" i="1"/>
  <c r="L2020" i="1" s="1"/>
  <c r="J2021" i="1"/>
  <c r="K2021" i="1"/>
  <c r="L2021" i="1" s="1"/>
  <c r="J2022" i="1"/>
  <c r="K2022" i="1"/>
  <c r="L2022" i="1" s="1"/>
  <c r="J2023" i="1"/>
  <c r="K2023" i="1"/>
  <c r="L2023" i="1" s="1"/>
  <c r="J2024" i="1"/>
  <c r="K2024" i="1"/>
  <c r="L2024" i="1" s="1"/>
  <c r="J2025" i="1"/>
  <c r="K2025" i="1"/>
  <c r="L2025" i="1" s="1"/>
  <c r="J2026" i="1"/>
  <c r="K2026" i="1"/>
  <c r="L2026" i="1" s="1"/>
  <c r="J2027" i="1"/>
  <c r="K2027" i="1"/>
  <c r="L2027" i="1" s="1"/>
  <c r="J2028" i="1"/>
  <c r="K2028" i="1"/>
  <c r="L2028" i="1"/>
  <c r="J2029" i="1"/>
  <c r="K2029" i="1"/>
  <c r="L2029" i="1" s="1"/>
  <c r="J2030" i="1"/>
  <c r="K2030" i="1"/>
  <c r="L2030" i="1" s="1"/>
  <c r="J2031" i="1"/>
  <c r="K2031" i="1"/>
  <c r="L2031" i="1" s="1"/>
  <c r="J2032" i="1"/>
  <c r="K2032" i="1"/>
  <c r="L2032" i="1" s="1"/>
  <c r="J2033" i="1"/>
  <c r="K2033" i="1"/>
  <c r="L2033" i="1" s="1"/>
  <c r="J2034" i="1"/>
  <c r="K2034" i="1"/>
  <c r="L2034" i="1" s="1"/>
  <c r="J2035" i="1"/>
  <c r="K2035" i="1"/>
  <c r="L2035" i="1" s="1"/>
  <c r="J2036" i="1"/>
  <c r="K2036" i="1"/>
  <c r="L2036" i="1" s="1"/>
  <c r="J2037" i="1"/>
  <c r="K2037" i="1"/>
  <c r="L2037" i="1" s="1"/>
  <c r="J2038" i="1"/>
  <c r="K2038" i="1"/>
  <c r="L2038" i="1" s="1"/>
  <c r="J2039" i="1"/>
  <c r="K2039" i="1"/>
  <c r="L2039" i="1" s="1"/>
  <c r="M2039" i="1" s="1"/>
  <c r="N2039" i="1" s="1"/>
  <c r="J2040" i="1"/>
  <c r="K2040" i="1"/>
  <c r="L2040" i="1" s="1"/>
  <c r="J2041" i="1"/>
  <c r="K2041" i="1"/>
  <c r="L2041" i="1" s="1"/>
  <c r="J2042" i="1"/>
  <c r="K2042" i="1"/>
  <c r="L2042" i="1" s="1"/>
  <c r="J2043" i="1"/>
  <c r="K2043" i="1"/>
  <c r="L2043" i="1" s="1"/>
  <c r="J2044" i="1"/>
  <c r="K2044" i="1"/>
  <c r="L2044" i="1" s="1"/>
  <c r="J2045" i="1"/>
  <c r="K2045" i="1"/>
  <c r="L2045" i="1" s="1"/>
  <c r="M2045" i="1" s="1"/>
  <c r="N2045" i="1" s="1"/>
  <c r="J2046" i="1"/>
  <c r="K2046" i="1"/>
  <c r="L2046" i="1" s="1"/>
  <c r="J2047" i="1"/>
  <c r="K2047" i="1"/>
  <c r="L2047" i="1" s="1"/>
  <c r="M2047" i="1" s="1"/>
  <c r="N2047" i="1" s="1"/>
  <c r="J2048" i="1"/>
  <c r="K2048" i="1"/>
  <c r="L2048" i="1" s="1"/>
  <c r="J2049" i="1"/>
  <c r="K2049" i="1"/>
  <c r="L2049" i="1" s="1"/>
  <c r="J2050" i="1"/>
  <c r="K2050" i="1"/>
  <c r="L2050" i="1" s="1"/>
  <c r="J2051" i="1"/>
  <c r="K2051" i="1"/>
  <c r="L2051" i="1" s="1"/>
  <c r="J2052" i="1"/>
  <c r="K2052" i="1"/>
  <c r="L2052" i="1" s="1"/>
  <c r="J2053" i="1"/>
  <c r="K2053" i="1"/>
  <c r="L2053" i="1" s="1"/>
  <c r="M2053" i="1" s="1"/>
  <c r="N2053" i="1" s="1"/>
  <c r="J2054" i="1"/>
  <c r="K2054" i="1"/>
  <c r="L2054" i="1" s="1"/>
  <c r="J2055" i="1"/>
  <c r="K2055" i="1"/>
  <c r="L2055" i="1" s="1"/>
  <c r="M2055" i="1" s="1"/>
  <c r="N2055" i="1" s="1"/>
  <c r="J2056" i="1"/>
  <c r="K2056" i="1"/>
  <c r="L2056" i="1" s="1"/>
  <c r="J2057" i="1"/>
  <c r="K2057" i="1"/>
  <c r="L2057" i="1" s="1"/>
  <c r="J2058" i="1"/>
  <c r="K2058" i="1"/>
  <c r="L2058" i="1" s="1"/>
  <c r="J2059" i="1"/>
  <c r="K2059" i="1"/>
  <c r="L2059" i="1" s="1"/>
  <c r="J2060" i="1"/>
  <c r="K2060" i="1"/>
  <c r="L2060" i="1" s="1"/>
  <c r="J2061" i="1"/>
  <c r="K2061" i="1"/>
  <c r="L2061" i="1" s="1"/>
  <c r="J2062" i="1"/>
  <c r="K2062" i="1"/>
  <c r="L2062" i="1" s="1"/>
  <c r="J2063" i="1"/>
  <c r="K2063" i="1"/>
  <c r="L2063" i="1" s="1"/>
  <c r="J2064" i="1"/>
  <c r="K2064" i="1"/>
  <c r="L2064" i="1" s="1"/>
  <c r="J2065" i="1"/>
  <c r="K2065" i="1"/>
  <c r="L2065" i="1" s="1"/>
  <c r="J2066" i="1"/>
  <c r="K2066" i="1"/>
  <c r="L2066" i="1" s="1"/>
  <c r="J2067" i="1"/>
  <c r="K2067" i="1"/>
  <c r="L2067" i="1" s="1"/>
  <c r="J2068" i="1"/>
  <c r="K2068" i="1"/>
  <c r="L2068" i="1"/>
  <c r="J2069" i="1"/>
  <c r="K2069" i="1"/>
  <c r="L2069" i="1" s="1"/>
  <c r="J2070" i="1"/>
  <c r="K2070" i="1"/>
  <c r="L2070" i="1" s="1"/>
  <c r="J2071" i="1"/>
  <c r="K2071" i="1"/>
  <c r="L2071" i="1" s="1"/>
  <c r="J2072" i="1"/>
  <c r="K2072" i="1"/>
  <c r="L2072" i="1" s="1"/>
  <c r="J2073" i="1"/>
  <c r="K2073" i="1"/>
  <c r="L2073" i="1" s="1"/>
  <c r="J2074" i="1"/>
  <c r="K2074" i="1"/>
  <c r="L2074" i="1" s="1"/>
  <c r="J2075" i="1"/>
  <c r="K2075" i="1"/>
  <c r="L2075" i="1" s="1"/>
  <c r="J2076" i="1"/>
  <c r="K2076" i="1"/>
  <c r="L2076" i="1" s="1"/>
  <c r="J2077" i="1"/>
  <c r="K2077" i="1"/>
  <c r="L2077" i="1" s="1"/>
  <c r="J2078" i="1"/>
  <c r="K2078" i="1"/>
  <c r="L2078" i="1" s="1"/>
  <c r="J2079" i="1"/>
  <c r="K2079" i="1"/>
  <c r="L2079" i="1" s="1"/>
  <c r="J2080" i="1"/>
  <c r="K2080" i="1"/>
  <c r="L2080" i="1" s="1"/>
  <c r="J2081" i="1"/>
  <c r="K2081" i="1"/>
  <c r="L2081" i="1" s="1"/>
  <c r="J2082" i="1"/>
  <c r="K2082" i="1"/>
  <c r="L2082" i="1" s="1"/>
  <c r="J2083" i="1"/>
  <c r="K2083" i="1"/>
  <c r="L2083" i="1" s="1"/>
  <c r="J2084" i="1"/>
  <c r="K2084" i="1"/>
  <c r="L2084" i="1" s="1"/>
  <c r="J2085" i="1"/>
  <c r="K2085" i="1"/>
  <c r="L2085" i="1" s="1"/>
  <c r="J2086" i="1"/>
  <c r="K2086" i="1"/>
  <c r="L2086" i="1" s="1"/>
  <c r="J2087" i="1"/>
  <c r="K2087" i="1"/>
  <c r="L2087" i="1" s="1"/>
  <c r="J2088" i="1"/>
  <c r="K2088" i="1"/>
  <c r="L2088" i="1" s="1"/>
  <c r="J2089" i="1"/>
  <c r="K2089" i="1"/>
  <c r="L2089" i="1" s="1"/>
  <c r="J2090" i="1"/>
  <c r="K2090" i="1"/>
  <c r="L2090" i="1" s="1"/>
  <c r="J2091" i="1"/>
  <c r="K2091" i="1"/>
  <c r="L2091" i="1" s="1"/>
  <c r="J2092" i="1"/>
  <c r="K2092" i="1"/>
  <c r="L2092" i="1" s="1"/>
  <c r="J2093" i="1"/>
  <c r="K2093" i="1"/>
  <c r="L2093" i="1" s="1"/>
  <c r="J2094" i="1"/>
  <c r="K2094" i="1"/>
  <c r="L2094" i="1" s="1"/>
  <c r="J2095" i="1"/>
  <c r="K2095" i="1"/>
  <c r="L2095" i="1" s="1"/>
  <c r="J2096" i="1"/>
  <c r="K2096" i="1"/>
  <c r="L2096" i="1" s="1"/>
  <c r="J2097" i="1"/>
  <c r="K2097" i="1"/>
  <c r="L2097" i="1" s="1"/>
  <c r="J2098" i="1"/>
  <c r="K2098" i="1"/>
  <c r="L2098" i="1" s="1"/>
  <c r="J2099" i="1"/>
  <c r="K2099" i="1"/>
  <c r="L2099" i="1" s="1"/>
  <c r="J2100" i="1"/>
  <c r="K2100" i="1"/>
  <c r="L2100" i="1" s="1"/>
  <c r="J2101" i="1"/>
  <c r="K2101" i="1"/>
  <c r="L2101" i="1" s="1"/>
  <c r="J2102" i="1"/>
  <c r="K2102" i="1"/>
  <c r="L2102" i="1" s="1"/>
  <c r="J2103" i="1"/>
  <c r="K2103" i="1"/>
  <c r="L2103" i="1" s="1"/>
  <c r="J2104" i="1"/>
  <c r="K2104" i="1"/>
  <c r="L2104" i="1" s="1"/>
  <c r="J2105" i="1"/>
  <c r="K2105" i="1"/>
  <c r="L2105" i="1" s="1"/>
  <c r="J2106" i="1"/>
  <c r="K2106" i="1"/>
  <c r="L2106" i="1" s="1"/>
  <c r="J2107" i="1"/>
  <c r="K2107" i="1"/>
  <c r="L2107" i="1" s="1"/>
  <c r="J2108" i="1"/>
  <c r="K2108" i="1"/>
  <c r="L2108" i="1" s="1"/>
  <c r="J2109" i="1"/>
  <c r="K2109" i="1"/>
  <c r="L2109" i="1" s="1"/>
  <c r="J2110" i="1"/>
  <c r="K2110" i="1"/>
  <c r="L2110" i="1" s="1"/>
  <c r="J2111" i="1"/>
  <c r="K2111" i="1"/>
  <c r="L2111" i="1" s="1"/>
  <c r="J2112" i="1"/>
  <c r="K2112" i="1"/>
  <c r="L2112" i="1" s="1"/>
  <c r="J2113" i="1"/>
  <c r="K2113" i="1"/>
  <c r="L2113" i="1" s="1"/>
  <c r="J2114" i="1"/>
  <c r="K2114" i="1"/>
  <c r="L2114" i="1" s="1"/>
  <c r="J2115" i="1"/>
  <c r="K2115" i="1"/>
  <c r="L2115" i="1" s="1"/>
  <c r="J2116" i="1"/>
  <c r="K2116" i="1"/>
  <c r="L2116" i="1" s="1"/>
  <c r="J2117" i="1"/>
  <c r="K2117" i="1"/>
  <c r="L2117" i="1" s="1"/>
  <c r="J2118" i="1"/>
  <c r="K2118" i="1"/>
  <c r="L2118" i="1" s="1"/>
  <c r="J2119" i="1"/>
  <c r="K2119" i="1"/>
  <c r="L2119" i="1" s="1"/>
  <c r="J2120" i="1"/>
  <c r="K2120" i="1"/>
  <c r="L2120" i="1" s="1"/>
  <c r="J2121" i="1"/>
  <c r="K2121" i="1"/>
  <c r="L2121" i="1" s="1"/>
  <c r="J2122" i="1"/>
  <c r="K2122" i="1"/>
  <c r="L2122" i="1" s="1"/>
  <c r="J2123" i="1"/>
  <c r="K2123" i="1"/>
  <c r="L2123" i="1" s="1"/>
  <c r="J2124" i="1"/>
  <c r="K2124" i="1"/>
  <c r="L2124" i="1" s="1"/>
  <c r="J2125" i="1"/>
  <c r="K2125" i="1"/>
  <c r="L2125" i="1" s="1"/>
  <c r="J2126" i="1"/>
  <c r="K2126" i="1"/>
  <c r="L2126" i="1" s="1"/>
  <c r="J2127" i="1"/>
  <c r="K2127" i="1"/>
  <c r="L2127" i="1" s="1"/>
  <c r="J2128" i="1"/>
  <c r="K2128" i="1"/>
  <c r="L2128" i="1" s="1"/>
  <c r="J2129" i="1"/>
  <c r="K2129" i="1"/>
  <c r="L2129" i="1" s="1"/>
  <c r="J2130" i="1"/>
  <c r="K2130" i="1"/>
  <c r="L2130" i="1" s="1"/>
  <c r="J2131" i="1"/>
  <c r="K2131" i="1"/>
  <c r="L2131" i="1" s="1"/>
  <c r="J2132" i="1"/>
  <c r="K2132" i="1"/>
  <c r="L2132" i="1" s="1"/>
  <c r="J2133" i="1"/>
  <c r="K2133" i="1"/>
  <c r="L2133" i="1" s="1"/>
  <c r="J2134" i="1"/>
  <c r="K2134" i="1"/>
  <c r="L2134" i="1" s="1"/>
  <c r="J2135" i="1"/>
  <c r="K2135" i="1"/>
  <c r="L2135" i="1" s="1"/>
  <c r="J2136" i="1"/>
  <c r="K2136" i="1"/>
  <c r="L2136" i="1" s="1"/>
  <c r="J2137" i="1"/>
  <c r="K2137" i="1"/>
  <c r="L2137" i="1" s="1"/>
  <c r="J2138" i="1"/>
  <c r="K2138" i="1"/>
  <c r="L2138" i="1" s="1"/>
  <c r="J2139" i="1"/>
  <c r="K2139" i="1"/>
  <c r="L2139" i="1" s="1"/>
  <c r="J2140" i="1"/>
  <c r="K2140" i="1"/>
  <c r="L2140" i="1" s="1"/>
  <c r="J2141" i="1"/>
  <c r="K2141" i="1"/>
  <c r="L2141" i="1" s="1"/>
  <c r="J2142" i="1"/>
  <c r="K2142" i="1"/>
  <c r="L2142" i="1" s="1"/>
  <c r="J2143" i="1"/>
  <c r="K2143" i="1"/>
  <c r="L2143" i="1" s="1"/>
  <c r="J2144" i="1"/>
  <c r="K2144" i="1"/>
  <c r="L2144" i="1" s="1"/>
  <c r="J2145" i="1"/>
  <c r="K2145" i="1"/>
  <c r="L2145" i="1" s="1"/>
  <c r="J2146" i="1"/>
  <c r="K2146" i="1"/>
  <c r="L2146" i="1" s="1"/>
  <c r="J2147" i="1"/>
  <c r="K2147" i="1"/>
  <c r="L2147" i="1" s="1"/>
  <c r="J2148" i="1"/>
  <c r="K2148" i="1"/>
  <c r="L2148" i="1" s="1"/>
  <c r="J2149" i="1"/>
  <c r="K2149" i="1"/>
  <c r="L2149" i="1" s="1"/>
  <c r="J2150" i="1"/>
  <c r="K2150" i="1"/>
  <c r="L2150" i="1" s="1"/>
  <c r="J2151" i="1"/>
  <c r="K2151" i="1"/>
  <c r="L2151" i="1" s="1"/>
  <c r="J2152" i="1"/>
  <c r="K2152" i="1"/>
  <c r="L2152" i="1" s="1"/>
  <c r="J2153" i="1"/>
  <c r="K2153" i="1"/>
  <c r="L2153" i="1" s="1"/>
  <c r="J2154" i="1"/>
  <c r="K2154" i="1"/>
  <c r="L2154" i="1" s="1"/>
  <c r="J2155" i="1"/>
  <c r="K2155" i="1"/>
  <c r="L2155" i="1" s="1"/>
  <c r="J2156" i="1"/>
  <c r="K2156" i="1"/>
  <c r="L2156" i="1" s="1"/>
  <c r="J2157" i="1"/>
  <c r="K2157" i="1"/>
  <c r="L2157" i="1" s="1"/>
  <c r="J2158" i="1"/>
  <c r="K2158" i="1"/>
  <c r="L2158" i="1" s="1"/>
  <c r="J2159" i="1"/>
  <c r="K2159" i="1"/>
  <c r="L2159" i="1" s="1"/>
  <c r="J2160" i="1"/>
  <c r="K2160" i="1"/>
  <c r="L2160" i="1" s="1"/>
  <c r="J2161" i="1"/>
  <c r="K2161" i="1"/>
  <c r="L2161" i="1" s="1"/>
  <c r="J2162" i="1"/>
  <c r="K2162" i="1"/>
  <c r="L2162" i="1" s="1"/>
  <c r="J2163" i="1"/>
  <c r="K2163" i="1"/>
  <c r="L2163" i="1" s="1"/>
  <c r="J2164" i="1"/>
  <c r="K2164" i="1"/>
  <c r="L2164" i="1" s="1"/>
  <c r="J2165" i="1"/>
  <c r="K2165" i="1"/>
  <c r="L2165" i="1" s="1"/>
  <c r="J2166" i="1"/>
  <c r="K2166" i="1"/>
  <c r="L2166" i="1" s="1"/>
  <c r="J2167" i="1"/>
  <c r="K2167" i="1"/>
  <c r="L2167" i="1" s="1"/>
  <c r="J2168" i="1"/>
  <c r="K2168" i="1"/>
  <c r="L2168" i="1" s="1"/>
  <c r="J2169" i="1"/>
  <c r="K2169" i="1"/>
  <c r="L2169" i="1" s="1"/>
  <c r="J2170" i="1"/>
  <c r="K2170" i="1"/>
  <c r="L2170" i="1" s="1"/>
  <c r="J2171" i="1"/>
  <c r="K2171" i="1"/>
  <c r="L2171" i="1" s="1"/>
  <c r="J2172" i="1"/>
  <c r="K2172" i="1"/>
  <c r="L2172" i="1" s="1"/>
  <c r="J2173" i="1"/>
  <c r="K2173" i="1"/>
  <c r="L2173" i="1" s="1"/>
  <c r="J2174" i="1"/>
  <c r="K2174" i="1"/>
  <c r="L2174" i="1" s="1"/>
  <c r="J2175" i="1"/>
  <c r="K2175" i="1"/>
  <c r="L2175" i="1" s="1"/>
  <c r="J2176" i="1"/>
  <c r="K2176" i="1"/>
  <c r="L2176" i="1" s="1"/>
  <c r="J2177" i="1"/>
  <c r="K2177" i="1"/>
  <c r="L2177" i="1" s="1"/>
  <c r="J2178" i="1"/>
  <c r="K2178" i="1"/>
  <c r="L2178" i="1" s="1"/>
  <c r="J2179" i="1"/>
  <c r="K2179" i="1"/>
  <c r="L2179" i="1" s="1"/>
  <c r="J2180" i="1"/>
  <c r="K2180" i="1"/>
  <c r="L2180" i="1" s="1"/>
  <c r="J2181" i="1"/>
  <c r="K2181" i="1"/>
  <c r="L2181" i="1" s="1"/>
  <c r="J2182" i="1"/>
  <c r="K2182" i="1"/>
  <c r="L2182" i="1" s="1"/>
  <c r="J2183" i="1"/>
  <c r="K2183" i="1"/>
  <c r="L2183" i="1" s="1"/>
  <c r="J2184" i="1"/>
  <c r="K2184" i="1"/>
  <c r="L2184" i="1" s="1"/>
  <c r="J2185" i="1"/>
  <c r="K2185" i="1"/>
  <c r="L2185" i="1" s="1"/>
  <c r="J2186" i="1"/>
  <c r="K2186" i="1"/>
  <c r="L2186" i="1" s="1"/>
  <c r="J2187" i="1"/>
  <c r="K2187" i="1"/>
  <c r="L2187" i="1" s="1"/>
  <c r="J2188" i="1"/>
  <c r="K2188" i="1"/>
  <c r="L2188" i="1" s="1"/>
  <c r="J2189" i="1"/>
  <c r="K2189" i="1"/>
  <c r="L2189" i="1" s="1"/>
  <c r="J2190" i="1"/>
  <c r="K2190" i="1"/>
  <c r="L2190" i="1" s="1"/>
  <c r="J2191" i="1"/>
  <c r="K2191" i="1"/>
  <c r="L2191" i="1" s="1"/>
  <c r="J2192" i="1"/>
  <c r="K2192" i="1"/>
  <c r="L2192" i="1" s="1"/>
  <c r="J2193" i="1"/>
  <c r="K2193" i="1"/>
  <c r="L2193" i="1" s="1"/>
  <c r="J2194" i="1"/>
  <c r="K2194" i="1"/>
  <c r="L2194" i="1" s="1"/>
  <c r="J2195" i="1"/>
  <c r="K2195" i="1"/>
  <c r="L2195" i="1" s="1"/>
  <c r="J2196" i="1"/>
  <c r="K2196" i="1"/>
  <c r="L2196" i="1"/>
  <c r="J2197" i="1"/>
  <c r="K2197" i="1"/>
  <c r="L2197" i="1" s="1"/>
  <c r="J2198" i="1"/>
  <c r="K2198" i="1"/>
  <c r="L2198" i="1" s="1"/>
  <c r="J2199" i="1"/>
  <c r="K2199" i="1"/>
  <c r="L2199" i="1" s="1"/>
  <c r="J2200" i="1"/>
  <c r="K2200" i="1"/>
  <c r="L2200" i="1" s="1"/>
  <c r="J2201" i="1"/>
  <c r="K2201" i="1"/>
  <c r="L2201" i="1" s="1"/>
  <c r="J2202" i="1"/>
  <c r="K2202" i="1"/>
  <c r="L2202" i="1" s="1"/>
  <c r="J2203" i="1"/>
  <c r="K2203" i="1"/>
  <c r="L2203" i="1" s="1"/>
  <c r="J2204" i="1"/>
  <c r="K2204" i="1"/>
  <c r="L2204" i="1" s="1"/>
  <c r="J2205" i="1"/>
  <c r="K2205" i="1"/>
  <c r="L2205" i="1" s="1"/>
  <c r="J2206" i="1"/>
  <c r="K2206" i="1"/>
  <c r="L2206" i="1" s="1"/>
  <c r="J2207" i="1"/>
  <c r="K2207" i="1"/>
  <c r="L2207" i="1" s="1"/>
  <c r="J2208" i="1"/>
  <c r="K2208" i="1"/>
  <c r="L2208" i="1" s="1"/>
  <c r="J2209" i="1"/>
  <c r="K2209" i="1"/>
  <c r="L2209" i="1" s="1"/>
  <c r="J2210" i="1"/>
  <c r="K2210" i="1"/>
  <c r="L2210" i="1" s="1"/>
  <c r="J2211" i="1"/>
  <c r="K2211" i="1"/>
  <c r="L2211" i="1" s="1"/>
  <c r="J2212" i="1"/>
  <c r="K2212" i="1"/>
  <c r="L2212" i="1" s="1"/>
  <c r="J2213" i="1"/>
  <c r="K2213" i="1"/>
  <c r="L2213" i="1" s="1"/>
  <c r="M2213" i="1" s="1"/>
  <c r="N2213" i="1" s="1"/>
  <c r="J2214" i="1"/>
  <c r="K2214" i="1"/>
  <c r="L2214" i="1" s="1"/>
  <c r="J2215" i="1"/>
  <c r="K2215" i="1"/>
  <c r="L2215" i="1" s="1"/>
  <c r="M2215" i="1" s="1"/>
  <c r="N2215" i="1" s="1"/>
  <c r="J2216" i="1"/>
  <c r="K2216" i="1"/>
  <c r="L2216" i="1" s="1"/>
  <c r="J2217" i="1"/>
  <c r="K2217" i="1"/>
  <c r="L2217" i="1" s="1"/>
  <c r="J2218" i="1"/>
  <c r="K2218" i="1"/>
  <c r="L2218" i="1" s="1"/>
  <c r="J2219" i="1"/>
  <c r="K2219" i="1"/>
  <c r="L2219" i="1" s="1"/>
  <c r="J2220" i="1"/>
  <c r="K2220" i="1"/>
  <c r="L2220" i="1" s="1"/>
  <c r="J2221" i="1"/>
  <c r="K2221" i="1"/>
  <c r="L2221" i="1" s="1"/>
  <c r="M2221" i="1" s="1"/>
  <c r="N2221" i="1" s="1"/>
  <c r="J2222" i="1"/>
  <c r="K2222" i="1"/>
  <c r="L2222" i="1" s="1"/>
  <c r="J2223" i="1"/>
  <c r="K2223" i="1"/>
  <c r="L2223" i="1" s="1"/>
  <c r="M2223" i="1" s="1"/>
  <c r="N2223" i="1" s="1"/>
  <c r="J2224" i="1"/>
  <c r="K2224" i="1"/>
  <c r="L2224" i="1" s="1"/>
  <c r="J2225" i="1"/>
  <c r="K2225" i="1"/>
  <c r="L2225" i="1" s="1"/>
  <c r="J2226" i="1"/>
  <c r="K2226" i="1"/>
  <c r="L2226" i="1" s="1"/>
  <c r="J2227" i="1"/>
  <c r="K2227" i="1"/>
  <c r="L2227" i="1" s="1"/>
  <c r="J2228" i="1"/>
  <c r="K2228" i="1"/>
  <c r="L2228" i="1" s="1"/>
  <c r="J2229" i="1"/>
  <c r="K2229" i="1"/>
  <c r="L2229" i="1" s="1"/>
  <c r="J2230" i="1"/>
  <c r="K2230" i="1"/>
  <c r="L2230" i="1" s="1"/>
  <c r="J2231" i="1"/>
  <c r="K2231" i="1"/>
  <c r="L2231" i="1" s="1"/>
  <c r="J2232" i="1"/>
  <c r="K2232" i="1"/>
  <c r="L2232" i="1" s="1"/>
  <c r="J2233" i="1"/>
  <c r="K2233" i="1"/>
  <c r="L2233" i="1" s="1"/>
  <c r="J2234" i="1"/>
  <c r="K2234" i="1"/>
  <c r="L2234" i="1" s="1"/>
  <c r="J2235" i="1"/>
  <c r="K2235" i="1"/>
  <c r="L2235" i="1" s="1"/>
  <c r="J2236" i="1"/>
  <c r="K2236" i="1"/>
  <c r="L2236" i="1" s="1"/>
  <c r="J2237" i="1"/>
  <c r="K2237" i="1"/>
  <c r="L2237" i="1" s="1"/>
  <c r="J2238" i="1"/>
  <c r="K2238" i="1"/>
  <c r="L2238" i="1" s="1"/>
  <c r="J2239" i="1"/>
  <c r="K2239" i="1"/>
  <c r="L2239" i="1" s="1"/>
  <c r="J2240" i="1"/>
  <c r="K2240" i="1"/>
  <c r="L2240" i="1" s="1"/>
  <c r="J2241" i="1"/>
  <c r="K2241" i="1"/>
  <c r="L2241" i="1" s="1"/>
  <c r="J2242" i="1"/>
  <c r="K2242" i="1"/>
  <c r="L2242" i="1" s="1"/>
  <c r="J2243" i="1"/>
  <c r="K2243" i="1"/>
  <c r="L2243" i="1" s="1"/>
  <c r="J2244" i="1"/>
  <c r="K2244" i="1"/>
  <c r="L2244" i="1" s="1"/>
  <c r="J2245" i="1"/>
  <c r="K2245" i="1"/>
  <c r="L2245" i="1" s="1"/>
  <c r="J2246" i="1"/>
  <c r="K2246" i="1"/>
  <c r="L2246" i="1" s="1"/>
  <c r="J2247" i="1"/>
  <c r="K2247" i="1"/>
  <c r="L2247" i="1" s="1"/>
  <c r="J2248" i="1"/>
  <c r="K2248" i="1"/>
  <c r="L2248" i="1" s="1"/>
  <c r="J2249" i="1"/>
  <c r="K2249" i="1"/>
  <c r="L2249" i="1" s="1"/>
  <c r="J2250" i="1"/>
  <c r="K2250" i="1"/>
  <c r="L2250" i="1" s="1"/>
  <c r="J2251" i="1"/>
  <c r="K2251" i="1"/>
  <c r="L2251" i="1" s="1"/>
  <c r="J2252" i="1"/>
  <c r="K2252" i="1"/>
  <c r="L2252" i="1" s="1"/>
  <c r="J2253" i="1"/>
  <c r="K2253" i="1"/>
  <c r="L2253" i="1" s="1"/>
  <c r="J2254" i="1"/>
  <c r="K2254" i="1"/>
  <c r="L2254" i="1" s="1"/>
  <c r="J2255" i="1"/>
  <c r="K2255" i="1"/>
  <c r="L2255" i="1" s="1"/>
  <c r="J2256" i="1"/>
  <c r="K2256" i="1"/>
  <c r="L2256" i="1" s="1"/>
  <c r="J2257" i="1"/>
  <c r="K2257" i="1"/>
  <c r="L2257" i="1" s="1"/>
  <c r="J2258" i="1"/>
  <c r="K2258" i="1"/>
  <c r="L2258" i="1" s="1"/>
  <c r="J2259" i="1"/>
  <c r="K2259" i="1"/>
  <c r="L2259" i="1" s="1"/>
  <c r="J2260" i="1"/>
  <c r="K2260" i="1"/>
  <c r="L2260" i="1" s="1"/>
  <c r="J2261" i="1"/>
  <c r="K2261" i="1"/>
  <c r="L2261" i="1" s="1"/>
  <c r="J2262" i="1"/>
  <c r="K2262" i="1"/>
  <c r="L2262" i="1" s="1"/>
  <c r="J2263" i="1"/>
  <c r="K2263" i="1"/>
  <c r="L2263" i="1" s="1"/>
  <c r="J2264" i="1"/>
  <c r="K2264" i="1"/>
  <c r="L2264" i="1" s="1"/>
  <c r="J2265" i="1"/>
  <c r="K2265" i="1"/>
  <c r="L2265" i="1" s="1"/>
  <c r="J2266" i="1"/>
  <c r="K2266" i="1"/>
  <c r="L2266" i="1" s="1"/>
  <c r="J2267" i="1"/>
  <c r="K2267" i="1"/>
  <c r="L2267" i="1" s="1"/>
  <c r="J2268" i="1"/>
  <c r="K2268" i="1"/>
  <c r="L2268" i="1" s="1"/>
  <c r="J2269" i="1"/>
  <c r="K2269" i="1"/>
  <c r="L2269" i="1" s="1"/>
  <c r="J2270" i="1"/>
  <c r="K2270" i="1"/>
  <c r="L2270" i="1" s="1"/>
  <c r="J2271" i="1"/>
  <c r="K2271" i="1"/>
  <c r="L2271" i="1" s="1"/>
  <c r="J2272" i="1"/>
  <c r="K2272" i="1"/>
  <c r="L2272" i="1" s="1"/>
  <c r="J2273" i="1"/>
  <c r="K2273" i="1"/>
  <c r="L2273" i="1" s="1"/>
  <c r="J2274" i="1"/>
  <c r="K2274" i="1"/>
  <c r="L2274" i="1" s="1"/>
  <c r="J2275" i="1"/>
  <c r="K2275" i="1"/>
  <c r="L2275" i="1" s="1"/>
  <c r="J2276" i="1"/>
  <c r="K2276" i="1"/>
  <c r="L2276" i="1" s="1"/>
  <c r="J2277" i="1"/>
  <c r="K2277" i="1"/>
  <c r="L2277" i="1" s="1"/>
  <c r="J2278" i="1"/>
  <c r="K2278" i="1"/>
  <c r="L2278" i="1" s="1"/>
  <c r="J2279" i="1"/>
  <c r="K2279" i="1"/>
  <c r="L2279" i="1" s="1"/>
  <c r="J2280" i="1"/>
  <c r="K2280" i="1"/>
  <c r="L2280" i="1" s="1"/>
  <c r="J2281" i="1"/>
  <c r="K2281" i="1"/>
  <c r="L2281" i="1"/>
  <c r="J2282" i="1"/>
  <c r="K2282" i="1"/>
  <c r="L2282" i="1" s="1"/>
  <c r="J2283" i="1"/>
  <c r="K2283" i="1"/>
  <c r="L2283" i="1" s="1"/>
  <c r="J2284" i="1"/>
  <c r="K2284" i="1"/>
  <c r="L2284" i="1" s="1"/>
  <c r="J2285" i="1"/>
  <c r="K2285" i="1"/>
  <c r="L2285" i="1" s="1"/>
  <c r="J2286" i="1"/>
  <c r="K2286" i="1"/>
  <c r="L2286" i="1" s="1"/>
  <c r="J2287" i="1"/>
  <c r="K2287" i="1"/>
  <c r="L2287" i="1" s="1"/>
  <c r="J2288" i="1"/>
  <c r="K2288" i="1"/>
  <c r="L2288" i="1" s="1"/>
  <c r="J2289" i="1"/>
  <c r="K2289" i="1"/>
  <c r="L2289" i="1" s="1"/>
  <c r="J2290" i="1"/>
  <c r="K2290" i="1"/>
  <c r="L2290" i="1" s="1"/>
  <c r="J2291" i="1"/>
  <c r="K2291" i="1"/>
  <c r="L2291" i="1" s="1"/>
  <c r="J2292" i="1"/>
  <c r="K2292" i="1"/>
  <c r="L2292" i="1" s="1"/>
  <c r="J2293" i="1"/>
  <c r="K2293" i="1"/>
  <c r="L2293" i="1" s="1"/>
  <c r="J2294" i="1"/>
  <c r="K2294" i="1"/>
  <c r="L2294" i="1" s="1"/>
  <c r="J2295" i="1"/>
  <c r="K2295" i="1"/>
  <c r="L2295" i="1" s="1"/>
  <c r="J2296" i="1"/>
  <c r="K2296" i="1"/>
  <c r="L2296" i="1" s="1"/>
  <c r="J2297" i="1"/>
  <c r="K2297" i="1"/>
  <c r="L2297" i="1" s="1"/>
  <c r="J2298" i="1"/>
  <c r="K2298" i="1"/>
  <c r="L2298" i="1" s="1"/>
  <c r="M2298" i="1" s="1"/>
  <c r="N2298" i="1" s="1"/>
  <c r="J2299" i="1"/>
  <c r="K2299" i="1"/>
  <c r="L2299" i="1" s="1"/>
  <c r="J2300" i="1"/>
  <c r="K2300" i="1"/>
  <c r="L2300" i="1" s="1"/>
  <c r="J2301" i="1"/>
  <c r="K2301" i="1"/>
  <c r="L2301" i="1" s="1"/>
  <c r="J2302" i="1"/>
  <c r="K2302" i="1"/>
  <c r="L2302" i="1" s="1"/>
  <c r="J2303" i="1"/>
  <c r="K2303" i="1"/>
  <c r="L2303" i="1" s="1"/>
  <c r="J2304" i="1"/>
  <c r="K2304" i="1"/>
  <c r="L2304" i="1" s="1"/>
  <c r="J2305" i="1"/>
  <c r="K2305" i="1"/>
  <c r="L2305" i="1" s="1"/>
  <c r="J2306" i="1"/>
  <c r="K2306" i="1"/>
  <c r="L2306" i="1" s="1"/>
  <c r="M2306" i="1" s="1"/>
  <c r="N2306" i="1" s="1"/>
  <c r="J2307" i="1"/>
  <c r="K2307" i="1"/>
  <c r="L2307" i="1" s="1"/>
  <c r="J2308" i="1"/>
  <c r="K2308" i="1"/>
  <c r="L2308" i="1" s="1"/>
  <c r="J2309" i="1"/>
  <c r="K2309" i="1"/>
  <c r="L2309" i="1" s="1"/>
  <c r="J2310" i="1"/>
  <c r="K2310" i="1"/>
  <c r="L2310" i="1" s="1"/>
  <c r="J2311" i="1"/>
  <c r="K2311" i="1"/>
  <c r="L2311" i="1" s="1"/>
  <c r="J2312" i="1"/>
  <c r="K2312" i="1"/>
  <c r="L2312" i="1" s="1"/>
  <c r="J2313" i="1"/>
  <c r="K2313" i="1"/>
  <c r="L2313" i="1" s="1"/>
  <c r="J2314" i="1"/>
  <c r="K2314" i="1"/>
  <c r="L2314" i="1" s="1"/>
  <c r="J2315" i="1"/>
  <c r="K2315" i="1"/>
  <c r="L2315" i="1" s="1"/>
  <c r="J2316" i="1"/>
  <c r="K2316" i="1"/>
  <c r="L2316" i="1" s="1"/>
  <c r="J2317" i="1"/>
  <c r="K2317" i="1"/>
  <c r="L2317" i="1" s="1"/>
  <c r="J2318" i="1"/>
  <c r="K2318" i="1"/>
  <c r="L2318" i="1" s="1"/>
  <c r="J2319" i="1"/>
  <c r="K2319" i="1"/>
  <c r="L2319" i="1" s="1"/>
  <c r="J2320" i="1"/>
  <c r="K2320" i="1"/>
  <c r="L2320" i="1" s="1"/>
  <c r="J2321" i="1"/>
  <c r="K2321" i="1"/>
  <c r="L2321" i="1" s="1"/>
  <c r="J2322" i="1"/>
  <c r="K2322" i="1"/>
  <c r="L2322" i="1" s="1"/>
  <c r="J2323" i="1"/>
  <c r="K2323" i="1"/>
  <c r="L2323" i="1" s="1"/>
  <c r="J2324" i="1"/>
  <c r="K2324" i="1"/>
  <c r="L2324" i="1" s="1"/>
  <c r="J2325" i="1"/>
  <c r="K2325" i="1"/>
  <c r="L2325" i="1" s="1"/>
  <c r="J2326" i="1"/>
  <c r="K2326" i="1"/>
  <c r="L2326" i="1" s="1"/>
  <c r="J2327" i="1"/>
  <c r="K2327" i="1"/>
  <c r="L2327" i="1" s="1"/>
  <c r="J2328" i="1"/>
  <c r="K2328" i="1"/>
  <c r="L2328" i="1" s="1"/>
  <c r="J2329" i="1"/>
  <c r="K2329" i="1"/>
  <c r="L2329" i="1" s="1"/>
  <c r="J2330" i="1"/>
  <c r="K2330" i="1"/>
  <c r="L2330" i="1" s="1"/>
  <c r="J2331" i="1"/>
  <c r="K2331" i="1"/>
  <c r="L2331" i="1" s="1"/>
  <c r="J2332" i="1"/>
  <c r="K2332" i="1"/>
  <c r="L2332" i="1" s="1"/>
  <c r="J2333" i="1"/>
  <c r="K2333" i="1"/>
  <c r="L2333" i="1" s="1"/>
  <c r="J2334" i="1"/>
  <c r="K2334" i="1"/>
  <c r="L2334" i="1" s="1"/>
  <c r="J2335" i="1"/>
  <c r="K2335" i="1"/>
  <c r="L2335" i="1" s="1"/>
  <c r="J2336" i="1"/>
  <c r="K2336" i="1"/>
  <c r="L2336" i="1" s="1"/>
  <c r="J2337" i="1"/>
  <c r="K2337" i="1"/>
  <c r="L2337" i="1" s="1"/>
  <c r="J2338" i="1"/>
  <c r="K2338" i="1"/>
  <c r="L2338" i="1" s="1"/>
  <c r="J2339" i="1"/>
  <c r="K2339" i="1"/>
  <c r="L2339" i="1" s="1"/>
  <c r="J2340" i="1"/>
  <c r="K2340" i="1"/>
  <c r="L2340" i="1" s="1"/>
  <c r="J2341" i="1"/>
  <c r="K2341" i="1"/>
  <c r="L2341" i="1" s="1"/>
  <c r="J2342" i="1"/>
  <c r="K2342" i="1"/>
  <c r="L2342" i="1" s="1"/>
  <c r="J2343" i="1"/>
  <c r="K2343" i="1"/>
  <c r="L2343" i="1" s="1"/>
  <c r="I908" i="3"/>
  <c r="H908" i="3"/>
  <c r="G908" i="3"/>
  <c r="J908" i="3" s="1"/>
  <c r="K908" i="3" s="1"/>
  <c r="H907" i="3"/>
  <c r="I907" i="3" s="1"/>
  <c r="J907" i="3" s="1"/>
  <c r="K907" i="3" s="1"/>
  <c r="G907" i="3"/>
  <c r="H906" i="3"/>
  <c r="I906" i="3" s="1"/>
  <c r="G906" i="3"/>
  <c r="H905" i="3"/>
  <c r="I905" i="3" s="1"/>
  <c r="G905" i="3"/>
  <c r="J905" i="3" s="1"/>
  <c r="K905" i="3" s="1"/>
  <c r="I904" i="3"/>
  <c r="H904" i="3"/>
  <c r="G904" i="3"/>
  <c r="J903" i="3"/>
  <c r="K903" i="3" s="1"/>
  <c r="I903" i="3"/>
  <c r="H903" i="3"/>
  <c r="G903" i="3"/>
  <c r="K902" i="3"/>
  <c r="I902" i="3"/>
  <c r="H902" i="3"/>
  <c r="G902" i="3"/>
  <c r="J902" i="3" s="1"/>
  <c r="H901" i="3"/>
  <c r="I901" i="3" s="1"/>
  <c r="G901" i="3"/>
  <c r="I900" i="3"/>
  <c r="H900" i="3"/>
  <c r="G900" i="3"/>
  <c r="J900" i="3" s="1"/>
  <c r="K900" i="3" s="1"/>
  <c r="J899" i="3"/>
  <c r="K899" i="3" s="1"/>
  <c r="I899" i="3"/>
  <c r="H899" i="3"/>
  <c r="G899" i="3"/>
  <c r="I898" i="3"/>
  <c r="H898" i="3"/>
  <c r="G898" i="3"/>
  <c r="J898" i="3" s="1"/>
  <c r="K898" i="3" s="1"/>
  <c r="H897" i="3"/>
  <c r="I897" i="3" s="1"/>
  <c r="G897" i="3"/>
  <c r="I896" i="3"/>
  <c r="H896" i="3"/>
  <c r="G896" i="3"/>
  <c r="J896" i="3" s="1"/>
  <c r="K896" i="3" s="1"/>
  <c r="J895" i="3"/>
  <c r="K895" i="3" s="1"/>
  <c r="I895" i="3"/>
  <c r="H895" i="3"/>
  <c r="G895" i="3"/>
  <c r="H894" i="3"/>
  <c r="I894" i="3" s="1"/>
  <c r="G894" i="3"/>
  <c r="J894" i="3" s="1"/>
  <c r="K894" i="3" s="1"/>
  <c r="H893" i="3"/>
  <c r="I893" i="3" s="1"/>
  <c r="G893" i="3"/>
  <c r="I892" i="3"/>
  <c r="H892" i="3"/>
  <c r="G892" i="3"/>
  <c r="J892" i="3" s="1"/>
  <c r="K892" i="3" s="1"/>
  <c r="J891" i="3"/>
  <c r="K891" i="3" s="1"/>
  <c r="I891" i="3"/>
  <c r="H891" i="3"/>
  <c r="G891" i="3"/>
  <c r="I890" i="3"/>
  <c r="H890" i="3"/>
  <c r="G890" i="3"/>
  <c r="J890" i="3" s="1"/>
  <c r="K890" i="3" s="1"/>
  <c r="H889" i="3"/>
  <c r="I889" i="3" s="1"/>
  <c r="G889" i="3"/>
  <c r="I888" i="3"/>
  <c r="H888" i="3"/>
  <c r="G888" i="3"/>
  <c r="J887" i="3"/>
  <c r="K887" i="3" s="1"/>
  <c r="I887" i="3"/>
  <c r="H887" i="3"/>
  <c r="G887" i="3"/>
  <c r="H886" i="3"/>
  <c r="I886" i="3" s="1"/>
  <c r="G886" i="3"/>
  <c r="H885" i="3"/>
  <c r="I885" i="3" s="1"/>
  <c r="G885" i="3"/>
  <c r="I884" i="3"/>
  <c r="H884" i="3"/>
  <c r="G884" i="3"/>
  <c r="J883" i="3"/>
  <c r="K883" i="3" s="1"/>
  <c r="I883" i="3"/>
  <c r="H883" i="3"/>
  <c r="G883" i="3"/>
  <c r="H882" i="3"/>
  <c r="I882" i="3" s="1"/>
  <c r="G882" i="3"/>
  <c r="H881" i="3"/>
  <c r="I881" i="3" s="1"/>
  <c r="G881" i="3"/>
  <c r="I880" i="3"/>
  <c r="H880" i="3"/>
  <c r="G880" i="3"/>
  <c r="J879" i="3"/>
  <c r="K879" i="3" s="1"/>
  <c r="I879" i="3"/>
  <c r="H879" i="3"/>
  <c r="G879" i="3"/>
  <c r="H878" i="3"/>
  <c r="I878" i="3" s="1"/>
  <c r="G878" i="3"/>
  <c r="H877" i="3"/>
  <c r="I877" i="3" s="1"/>
  <c r="G877" i="3"/>
  <c r="I876" i="3"/>
  <c r="H876" i="3"/>
  <c r="G876" i="3"/>
  <c r="J875" i="3"/>
  <c r="K875" i="3" s="1"/>
  <c r="I875" i="3"/>
  <c r="H875" i="3"/>
  <c r="G875" i="3"/>
  <c r="H874" i="3"/>
  <c r="I874" i="3" s="1"/>
  <c r="G874" i="3"/>
  <c r="H873" i="3"/>
  <c r="I873" i="3" s="1"/>
  <c r="G873" i="3"/>
  <c r="I872" i="3"/>
  <c r="H872" i="3"/>
  <c r="G872" i="3"/>
  <c r="J871" i="3"/>
  <c r="K871" i="3" s="1"/>
  <c r="I871" i="3"/>
  <c r="H871" i="3"/>
  <c r="G871" i="3"/>
  <c r="H870" i="3"/>
  <c r="I870" i="3" s="1"/>
  <c r="G870" i="3"/>
  <c r="H869" i="3"/>
  <c r="I869" i="3" s="1"/>
  <c r="G869" i="3"/>
  <c r="I868" i="3"/>
  <c r="H868" i="3"/>
  <c r="G868" i="3"/>
  <c r="J867" i="3"/>
  <c r="K867" i="3" s="1"/>
  <c r="I867" i="3"/>
  <c r="H867" i="3"/>
  <c r="G867" i="3"/>
  <c r="H866" i="3"/>
  <c r="I866" i="3" s="1"/>
  <c r="G866" i="3"/>
  <c r="H865" i="3"/>
  <c r="I865" i="3" s="1"/>
  <c r="G865" i="3"/>
  <c r="I864" i="3"/>
  <c r="H864" i="3"/>
  <c r="G864" i="3"/>
  <c r="J863" i="3"/>
  <c r="K863" i="3" s="1"/>
  <c r="I863" i="3"/>
  <c r="H863" i="3"/>
  <c r="G863" i="3"/>
  <c r="H862" i="3"/>
  <c r="I862" i="3" s="1"/>
  <c r="G862" i="3"/>
  <c r="H861" i="3"/>
  <c r="I861" i="3" s="1"/>
  <c r="G861" i="3"/>
  <c r="I860" i="3"/>
  <c r="H860" i="3"/>
  <c r="G860" i="3"/>
  <c r="J859" i="3"/>
  <c r="K859" i="3" s="1"/>
  <c r="I859" i="3"/>
  <c r="H859" i="3"/>
  <c r="G859" i="3"/>
  <c r="I858" i="3"/>
  <c r="H858" i="3"/>
  <c r="G858" i="3"/>
  <c r="J858" i="3" s="1"/>
  <c r="K858" i="3" s="1"/>
  <c r="H857" i="3"/>
  <c r="I857" i="3" s="1"/>
  <c r="G857" i="3"/>
  <c r="J857" i="3" s="1"/>
  <c r="K857" i="3" s="1"/>
  <c r="I856" i="3"/>
  <c r="H856" i="3"/>
  <c r="G856" i="3"/>
  <c r="J855" i="3"/>
  <c r="K855" i="3" s="1"/>
  <c r="I855" i="3"/>
  <c r="H855" i="3"/>
  <c r="G855" i="3"/>
  <c r="K854" i="3"/>
  <c r="I854" i="3"/>
  <c r="H854" i="3"/>
  <c r="G854" i="3"/>
  <c r="J854" i="3" s="1"/>
  <c r="H853" i="3"/>
  <c r="I853" i="3" s="1"/>
  <c r="G853" i="3"/>
  <c r="I852" i="3"/>
  <c r="H852" i="3"/>
  <c r="G852" i="3"/>
  <c r="J852" i="3" s="1"/>
  <c r="K852" i="3" s="1"/>
  <c r="J851" i="3"/>
  <c r="K851" i="3" s="1"/>
  <c r="I851" i="3"/>
  <c r="H851" i="3"/>
  <c r="G851" i="3"/>
  <c r="H850" i="3"/>
  <c r="I850" i="3" s="1"/>
  <c r="G850" i="3"/>
  <c r="H849" i="3"/>
  <c r="I849" i="3" s="1"/>
  <c r="G849" i="3"/>
  <c r="I848" i="3"/>
  <c r="H848" i="3"/>
  <c r="G848" i="3"/>
  <c r="J848" i="3" s="1"/>
  <c r="K848" i="3" s="1"/>
  <c r="J847" i="3"/>
  <c r="K847" i="3" s="1"/>
  <c r="I847" i="3"/>
  <c r="H847" i="3"/>
  <c r="G847" i="3"/>
  <c r="H846" i="3"/>
  <c r="I846" i="3" s="1"/>
  <c r="G846" i="3"/>
  <c r="H845" i="3"/>
  <c r="I845" i="3" s="1"/>
  <c r="G845" i="3"/>
  <c r="I844" i="3"/>
  <c r="H844" i="3"/>
  <c r="G844" i="3"/>
  <c r="J844" i="3" s="1"/>
  <c r="K844" i="3" s="1"/>
  <c r="J843" i="3"/>
  <c r="K843" i="3" s="1"/>
  <c r="I843" i="3"/>
  <c r="H843" i="3"/>
  <c r="G843" i="3"/>
  <c r="H842" i="3"/>
  <c r="I842" i="3" s="1"/>
  <c r="G842" i="3"/>
  <c r="H841" i="3"/>
  <c r="I841" i="3" s="1"/>
  <c r="G841" i="3"/>
  <c r="I840" i="3"/>
  <c r="H840" i="3"/>
  <c r="G840" i="3"/>
  <c r="J840" i="3" s="1"/>
  <c r="K840" i="3" s="1"/>
  <c r="J839" i="3"/>
  <c r="K839" i="3" s="1"/>
  <c r="I839" i="3"/>
  <c r="H839" i="3"/>
  <c r="G839" i="3"/>
  <c r="H838" i="3"/>
  <c r="I838" i="3" s="1"/>
  <c r="G838" i="3"/>
  <c r="H837" i="3"/>
  <c r="I837" i="3" s="1"/>
  <c r="G837" i="3"/>
  <c r="I836" i="3"/>
  <c r="H836" i="3"/>
  <c r="G836" i="3"/>
  <c r="J836" i="3" s="1"/>
  <c r="K836" i="3" s="1"/>
  <c r="J835" i="3"/>
  <c r="K835" i="3" s="1"/>
  <c r="I835" i="3"/>
  <c r="H835" i="3"/>
  <c r="G835" i="3"/>
  <c r="H834" i="3"/>
  <c r="I834" i="3" s="1"/>
  <c r="G834" i="3"/>
  <c r="H833" i="3"/>
  <c r="I833" i="3" s="1"/>
  <c r="G833" i="3"/>
  <c r="I832" i="3"/>
  <c r="H832" i="3"/>
  <c r="G832" i="3"/>
  <c r="J832" i="3" s="1"/>
  <c r="K832" i="3" s="1"/>
  <c r="J831" i="3"/>
  <c r="K831" i="3" s="1"/>
  <c r="I831" i="3"/>
  <c r="H831" i="3"/>
  <c r="G831" i="3"/>
  <c r="I830" i="3"/>
  <c r="H830" i="3"/>
  <c r="G830" i="3"/>
  <c r="J830" i="3" s="1"/>
  <c r="K830" i="3" s="1"/>
  <c r="H829" i="3"/>
  <c r="I829" i="3" s="1"/>
  <c r="G829" i="3"/>
  <c r="I828" i="3"/>
  <c r="H828" i="3"/>
  <c r="G828" i="3"/>
  <c r="J828" i="3" s="1"/>
  <c r="K828" i="3" s="1"/>
  <c r="J827" i="3"/>
  <c r="K827" i="3" s="1"/>
  <c r="I827" i="3"/>
  <c r="H827" i="3"/>
  <c r="G827" i="3"/>
  <c r="I826" i="3"/>
  <c r="H826" i="3"/>
  <c r="G826" i="3"/>
  <c r="J826" i="3" s="1"/>
  <c r="K826" i="3" s="1"/>
  <c r="H825" i="3"/>
  <c r="I825" i="3" s="1"/>
  <c r="G825" i="3"/>
  <c r="I824" i="3"/>
  <c r="H824" i="3"/>
  <c r="G824" i="3"/>
  <c r="J823" i="3"/>
  <c r="K823" i="3" s="1"/>
  <c r="I823" i="3"/>
  <c r="H823" i="3"/>
  <c r="G823" i="3"/>
  <c r="I822" i="3"/>
  <c r="H822" i="3"/>
  <c r="G822" i="3"/>
  <c r="J822" i="3" s="1"/>
  <c r="K822" i="3" s="1"/>
  <c r="H821" i="3"/>
  <c r="I821" i="3" s="1"/>
  <c r="G821" i="3"/>
  <c r="J821" i="3" s="1"/>
  <c r="K821" i="3" s="1"/>
  <c r="I820" i="3"/>
  <c r="H820" i="3"/>
  <c r="G820" i="3"/>
  <c r="J819" i="3"/>
  <c r="K819" i="3" s="1"/>
  <c r="I819" i="3"/>
  <c r="H819" i="3"/>
  <c r="G819" i="3"/>
  <c r="K818" i="3"/>
  <c r="I818" i="3"/>
  <c r="H818" i="3"/>
  <c r="G818" i="3"/>
  <c r="J818" i="3" s="1"/>
  <c r="H817" i="3"/>
  <c r="I817" i="3" s="1"/>
  <c r="G817" i="3"/>
  <c r="I816" i="3"/>
  <c r="H816" i="3"/>
  <c r="G816" i="3"/>
  <c r="J816" i="3" s="1"/>
  <c r="K816" i="3" s="1"/>
  <c r="J815" i="3"/>
  <c r="K815" i="3" s="1"/>
  <c r="H815" i="3"/>
  <c r="I815" i="3" s="1"/>
  <c r="G815" i="3"/>
  <c r="K814" i="3"/>
  <c r="I814" i="3"/>
  <c r="H814" i="3"/>
  <c r="G814" i="3"/>
  <c r="J814" i="3" s="1"/>
  <c r="H813" i="3"/>
  <c r="I813" i="3" s="1"/>
  <c r="G813" i="3"/>
  <c r="I812" i="3"/>
  <c r="H812" i="3"/>
  <c r="G812" i="3"/>
  <c r="J812" i="3" s="1"/>
  <c r="K812" i="3" s="1"/>
  <c r="J811" i="3"/>
  <c r="K811" i="3" s="1"/>
  <c r="I811" i="3"/>
  <c r="H811" i="3"/>
  <c r="G811" i="3"/>
  <c r="I810" i="3"/>
  <c r="H810" i="3"/>
  <c r="G810" i="3"/>
  <c r="J810" i="3" s="1"/>
  <c r="K810" i="3" s="1"/>
  <c r="H809" i="3"/>
  <c r="I809" i="3" s="1"/>
  <c r="G809" i="3"/>
  <c r="I808" i="3"/>
  <c r="H808" i="3"/>
  <c r="G808" i="3"/>
  <c r="J808" i="3" s="1"/>
  <c r="K808" i="3" s="1"/>
  <c r="J807" i="3"/>
  <c r="K807" i="3" s="1"/>
  <c r="I807" i="3"/>
  <c r="H807" i="3"/>
  <c r="G807" i="3"/>
  <c r="I806" i="3"/>
  <c r="H806" i="3"/>
  <c r="G806" i="3"/>
  <c r="J806" i="3" s="1"/>
  <c r="K806" i="3" s="1"/>
  <c r="H805" i="3"/>
  <c r="I805" i="3" s="1"/>
  <c r="G805" i="3"/>
  <c r="I804" i="3"/>
  <c r="H804" i="3"/>
  <c r="G804" i="3"/>
  <c r="J803" i="3"/>
  <c r="K803" i="3" s="1"/>
  <c r="I803" i="3"/>
  <c r="H803" i="3"/>
  <c r="G803" i="3"/>
  <c r="I802" i="3"/>
  <c r="H802" i="3"/>
  <c r="G802" i="3"/>
  <c r="J802" i="3" s="1"/>
  <c r="K802" i="3" s="1"/>
  <c r="H801" i="3"/>
  <c r="I801" i="3" s="1"/>
  <c r="G801" i="3"/>
  <c r="J801" i="3" s="1"/>
  <c r="K801" i="3" s="1"/>
  <c r="I800" i="3"/>
  <c r="H800" i="3"/>
  <c r="G800" i="3"/>
  <c r="J799" i="3"/>
  <c r="K799" i="3" s="1"/>
  <c r="I799" i="3"/>
  <c r="H799" i="3"/>
  <c r="G799" i="3"/>
  <c r="H798" i="3"/>
  <c r="I798" i="3" s="1"/>
  <c r="G798" i="3"/>
  <c r="H797" i="3"/>
  <c r="I797" i="3" s="1"/>
  <c r="G797" i="3"/>
  <c r="J797" i="3" s="1"/>
  <c r="K797" i="3" s="1"/>
  <c r="I796" i="3"/>
  <c r="H796" i="3"/>
  <c r="G796" i="3"/>
  <c r="J796" i="3" s="1"/>
  <c r="K796" i="3" s="1"/>
  <c r="H795" i="3"/>
  <c r="I795" i="3" s="1"/>
  <c r="G795" i="3"/>
  <c r="I794" i="3"/>
  <c r="H794" i="3"/>
  <c r="G794" i="3"/>
  <c r="J794" i="3" s="1"/>
  <c r="K794" i="3" s="1"/>
  <c r="J793" i="3"/>
  <c r="K793" i="3" s="1"/>
  <c r="I793" i="3"/>
  <c r="H793" i="3"/>
  <c r="G793" i="3"/>
  <c r="I792" i="3"/>
  <c r="H792" i="3"/>
  <c r="G792" i="3"/>
  <c r="J792" i="3" s="1"/>
  <c r="K792" i="3" s="1"/>
  <c r="H791" i="3"/>
  <c r="I791" i="3" s="1"/>
  <c r="G791" i="3"/>
  <c r="J791" i="3" s="1"/>
  <c r="K791" i="3" s="1"/>
  <c r="I790" i="3"/>
  <c r="H790" i="3"/>
  <c r="G790" i="3"/>
  <c r="J789" i="3"/>
  <c r="K789" i="3" s="1"/>
  <c r="I789" i="3"/>
  <c r="H789" i="3"/>
  <c r="G789" i="3"/>
  <c r="K788" i="3"/>
  <c r="I788" i="3"/>
  <c r="H788" i="3"/>
  <c r="G788" i="3"/>
  <c r="J788" i="3" s="1"/>
  <c r="H787" i="3"/>
  <c r="I787" i="3" s="1"/>
  <c r="G787" i="3"/>
  <c r="I786" i="3"/>
  <c r="H786" i="3"/>
  <c r="G786" i="3"/>
  <c r="J785" i="3"/>
  <c r="K785" i="3" s="1"/>
  <c r="I785" i="3"/>
  <c r="H785" i="3"/>
  <c r="G785" i="3"/>
  <c r="H784" i="3"/>
  <c r="I784" i="3" s="1"/>
  <c r="G784" i="3"/>
  <c r="H783" i="3"/>
  <c r="I783" i="3" s="1"/>
  <c r="G783" i="3"/>
  <c r="I782" i="3"/>
  <c r="H782" i="3"/>
  <c r="G782" i="3"/>
  <c r="J781" i="3"/>
  <c r="K781" i="3" s="1"/>
  <c r="I781" i="3"/>
  <c r="H781" i="3"/>
  <c r="G781" i="3"/>
  <c r="H780" i="3"/>
  <c r="I780" i="3" s="1"/>
  <c r="G780" i="3"/>
  <c r="H779" i="3"/>
  <c r="I779" i="3" s="1"/>
  <c r="G779" i="3"/>
  <c r="I778" i="3"/>
  <c r="H778" i="3"/>
  <c r="G778" i="3"/>
  <c r="J777" i="3"/>
  <c r="K777" i="3" s="1"/>
  <c r="I777" i="3"/>
  <c r="H777" i="3"/>
  <c r="G777" i="3"/>
  <c r="I776" i="3"/>
  <c r="H776" i="3"/>
  <c r="G776" i="3"/>
  <c r="J776" i="3" s="1"/>
  <c r="K776" i="3" s="1"/>
  <c r="H775" i="3"/>
  <c r="I775" i="3" s="1"/>
  <c r="G775" i="3"/>
  <c r="J775" i="3" s="1"/>
  <c r="K775" i="3" s="1"/>
  <c r="I774" i="3"/>
  <c r="H774" i="3"/>
  <c r="G774" i="3"/>
  <c r="J774" i="3" s="1"/>
  <c r="K774" i="3" s="1"/>
  <c r="J773" i="3"/>
  <c r="K773" i="3" s="1"/>
  <c r="I773" i="3"/>
  <c r="H773" i="3"/>
  <c r="G773" i="3"/>
  <c r="K772" i="3"/>
  <c r="H772" i="3"/>
  <c r="I772" i="3" s="1"/>
  <c r="G772" i="3"/>
  <c r="J772" i="3" s="1"/>
  <c r="H771" i="3"/>
  <c r="I771" i="3" s="1"/>
  <c r="G771" i="3"/>
  <c r="J771" i="3" s="1"/>
  <c r="K771" i="3" s="1"/>
  <c r="I770" i="3"/>
  <c r="H770" i="3"/>
  <c r="G770" i="3"/>
  <c r="J770" i="3" s="1"/>
  <c r="K770" i="3" s="1"/>
  <c r="J769" i="3"/>
  <c r="K769" i="3" s="1"/>
  <c r="I769" i="3"/>
  <c r="H769" i="3"/>
  <c r="G769" i="3"/>
  <c r="K768" i="3"/>
  <c r="H768" i="3"/>
  <c r="I768" i="3" s="1"/>
  <c r="G768" i="3"/>
  <c r="J768" i="3" s="1"/>
  <c r="H767" i="3"/>
  <c r="I767" i="3" s="1"/>
  <c r="G767" i="3"/>
  <c r="J767" i="3" s="1"/>
  <c r="K767" i="3" s="1"/>
  <c r="I766" i="3"/>
  <c r="H766" i="3"/>
  <c r="G766" i="3"/>
  <c r="J766" i="3" s="1"/>
  <c r="K766" i="3" s="1"/>
  <c r="J765" i="3"/>
  <c r="K765" i="3" s="1"/>
  <c r="I765" i="3"/>
  <c r="H765" i="3"/>
  <c r="G765" i="3"/>
  <c r="K764" i="3"/>
  <c r="H764" i="3"/>
  <c r="I764" i="3" s="1"/>
  <c r="G764" i="3"/>
  <c r="J764" i="3" s="1"/>
  <c r="H763" i="3"/>
  <c r="I763" i="3" s="1"/>
  <c r="G763" i="3"/>
  <c r="J763" i="3" s="1"/>
  <c r="K763" i="3" s="1"/>
  <c r="I762" i="3"/>
  <c r="H762" i="3"/>
  <c r="G762" i="3"/>
  <c r="J762" i="3" s="1"/>
  <c r="K762" i="3" s="1"/>
  <c r="J761" i="3"/>
  <c r="K761" i="3" s="1"/>
  <c r="I761" i="3"/>
  <c r="H761" i="3"/>
  <c r="G761" i="3"/>
  <c r="K760" i="3"/>
  <c r="H760" i="3"/>
  <c r="I760" i="3" s="1"/>
  <c r="G760" i="3"/>
  <c r="J760" i="3" s="1"/>
  <c r="H759" i="3"/>
  <c r="I759" i="3" s="1"/>
  <c r="G759" i="3"/>
  <c r="J759" i="3" s="1"/>
  <c r="K759" i="3" s="1"/>
  <c r="I758" i="3"/>
  <c r="H758" i="3"/>
  <c r="G758" i="3"/>
  <c r="J758" i="3" s="1"/>
  <c r="K758" i="3" s="1"/>
  <c r="J757" i="3"/>
  <c r="K757" i="3" s="1"/>
  <c r="I757" i="3"/>
  <c r="H757" i="3"/>
  <c r="G757" i="3"/>
  <c r="K756" i="3"/>
  <c r="H756" i="3"/>
  <c r="I756" i="3" s="1"/>
  <c r="G756" i="3"/>
  <c r="J756" i="3" s="1"/>
  <c r="H755" i="3"/>
  <c r="I755" i="3" s="1"/>
  <c r="G755" i="3"/>
  <c r="J755" i="3" s="1"/>
  <c r="K755" i="3" s="1"/>
  <c r="I754" i="3"/>
  <c r="H754" i="3"/>
  <c r="G754" i="3"/>
  <c r="J754" i="3" s="1"/>
  <c r="K754" i="3" s="1"/>
  <c r="J753" i="3"/>
  <c r="K753" i="3" s="1"/>
  <c r="I753" i="3"/>
  <c r="H753" i="3"/>
  <c r="G753" i="3"/>
  <c r="K752" i="3"/>
  <c r="H752" i="3"/>
  <c r="I752" i="3" s="1"/>
  <c r="G752" i="3"/>
  <c r="J752" i="3" s="1"/>
  <c r="H751" i="3"/>
  <c r="I751" i="3" s="1"/>
  <c r="G751" i="3"/>
  <c r="J751" i="3" s="1"/>
  <c r="K751" i="3" s="1"/>
  <c r="I750" i="3"/>
  <c r="H750" i="3"/>
  <c r="G750" i="3"/>
  <c r="J750" i="3" s="1"/>
  <c r="K750" i="3" s="1"/>
  <c r="J749" i="3"/>
  <c r="K749" i="3" s="1"/>
  <c r="I749" i="3"/>
  <c r="H749" i="3"/>
  <c r="G749" i="3"/>
  <c r="K748" i="3"/>
  <c r="H748" i="3"/>
  <c r="I748" i="3" s="1"/>
  <c r="G748" i="3"/>
  <c r="J748" i="3" s="1"/>
  <c r="H747" i="3"/>
  <c r="I747" i="3" s="1"/>
  <c r="G747" i="3"/>
  <c r="J747" i="3" s="1"/>
  <c r="K747" i="3" s="1"/>
  <c r="I746" i="3"/>
  <c r="H746" i="3"/>
  <c r="G746" i="3"/>
  <c r="J746" i="3" s="1"/>
  <c r="K746" i="3" s="1"/>
  <c r="J745" i="3"/>
  <c r="K745" i="3" s="1"/>
  <c r="I745" i="3"/>
  <c r="H745" i="3"/>
  <c r="G745" i="3"/>
  <c r="K744" i="3"/>
  <c r="H744" i="3"/>
  <c r="I744" i="3" s="1"/>
  <c r="G744" i="3"/>
  <c r="J744" i="3" s="1"/>
  <c r="H743" i="3"/>
  <c r="I743" i="3" s="1"/>
  <c r="G743" i="3"/>
  <c r="J743" i="3" s="1"/>
  <c r="K743" i="3" s="1"/>
  <c r="I742" i="3"/>
  <c r="H742" i="3"/>
  <c r="G742" i="3"/>
  <c r="J742" i="3" s="1"/>
  <c r="K742" i="3" s="1"/>
  <c r="J741" i="3"/>
  <c r="K741" i="3" s="1"/>
  <c r="I741" i="3"/>
  <c r="H741" i="3"/>
  <c r="G741" i="3"/>
  <c r="K740" i="3"/>
  <c r="H740" i="3"/>
  <c r="I740" i="3" s="1"/>
  <c r="G740" i="3"/>
  <c r="J740" i="3" s="1"/>
  <c r="H739" i="3"/>
  <c r="I739" i="3" s="1"/>
  <c r="G739" i="3"/>
  <c r="J739" i="3" s="1"/>
  <c r="K739" i="3" s="1"/>
  <c r="I738" i="3"/>
  <c r="H738" i="3"/>
  <c r="G738" i="3"/>
  <c r="J738" i="3" s="1"/>
  <c r="K738" i="3" s="1"/>
  <c r="J737" i="3"/>
  <c r="K737" i="3" s="1"/>
  <c r="I737" i="3"/>
  <c r="H737" i="3"/>
  <c r="G737" i="3"/>
  <c r="K736" i="3"/>
  <c r="H736" i="3"/>
  <c r="I736" i="3" s="1"/>
  <c r="G736" i="3"/>
  <c r="J736" i="3" s="1"/>
  <c r="H735" i="3"/>
  <c r="I735" i="3" s="1"/>
  <c r="G735" i="3"/>
  <c r="J735" i="3" s="1"/>
  <c r="K735" i="3" s="1"/>
  <c r="I734" i="3"/>
  <c r="H734" i="3"/>
  <c r="G734" i="3"/>
  <c r="J734" i="3" s="1"/>
  <c r="K734" i="3" s="1"/>
  <c r="J733" i="3"/>
  <c r="K733" i="3" s="1"/>
  <c r="I733" i="3"/>
  <c r="H733" i="3"/>
  <c r="G733" i="3"/>
  <c r="K732" i="3"/>
  <c r="H732" i="3"/>
  <c r="I732" i="3" s="1"/>
  <c r="G732" i="3"/>
  <c r="J732" i="3" s="1"/>
  <c r="H731" i="3"/>
  <c r="I731" i="3" s="1"/>
  <c r="G731" i="3"/>
  <c r="J731" i="3" s="1"/>
  <c r="K731" i="3" s="1"/>
  <c r="I730" i="3"/>
  <c r="H730" i="3"/>
  <c r="G730" i="3"/>
  <c r="J730" i="3" s="1"/>
  <c r="K730" i="3" s="1"/>
  <c r="J729" i="3"/>
  <c r="K729" i="3" s="1"/>
  <c r="I729" i="3"/>
  <c r="H729" i="3"/>
  <c r="G729" i="3"/>
  <c r="K728" i="3"/>
  <c r="H728" i="3"/>
  <c r="I728" i="3" s="1"/>
  <c r="G728" i="3"/>
  <c r="J728" i="3" s="1"/>
  <c r="H727" i="3"/>
  <c r="I727" i="3" s="1"/>
  <c r="G727" i="3"/>
  <c r="J727" i="3" s="1"/>
  <c r="K727" i="3" s="1"/>
  <c r="I726" i="3"/>
  <c r="H726" i="3"/>
  <c r="G726" i="3"/>
  <c r="J726" i="3" s="1"/>
  <c r="K726" i="3" s="1"/>
  <c r="J725" i="3"/>
  <c r="K725" i="3" s="1"/>
  <c r="I725" i="3"/>
  <c r="H725" i="3"/>
  <c r="G725" i="3"/>
  <c r="K724" i="3"/>
  <c r="H724" i="3"/>
  <c r="I724" i="3" s="1"/>
  <c r="G724" i="3"/>
  <c r="J724" i="3" s="1"/>
  <c r="H723" i="3"/>
  <c r="I723" i="3" s="1"/>
  <c r="G723" i="3"/>
  <c r="J723" i="3" s="1"/>
  <c r="K723" i="3" s="1"/>
  <c r="I722" i="3"/>
  <c r="H722" i="3"/>
  <c r="G722" i="3"/>
  <c r="J722" i="3" s="1"/>
  <c r="K722" i="3" s="1"/>
  <c r="J721" i="3"/>
  <c r="K721" i="3" s="1"/>
  <c r="I721" i="3"/>
  <c r="H721" i="3"/>
  <c r="G721" i="3"/>
  <c r="K720" i="3"/>
  <c r="H720" i="3"/>
  <c r="I720" i="3" s="1"/>
  <c r="G720" i="3"/>
  <c r="J720" i="3" s="1"/>
  <c r="H719" i="3"/>
  <c r="I719" i="3" s="1"/>
  <c r="G719" i="3"/>
  <c r="J719" i="3" s="1"/>
  <c r="K719" i="3" s="1"/>
  <c r="I718" i="3"/>
  <c r="H718" i="3"/>
  <c r="G718" i="3"/>
  <c r="J718" i="3" s="1"/>
  <c r="K718" i="3" s="1"/>
  <c r="J717" i="3"/>
  <c r="K717" i="3" s="1"/>
  <c r="I717" i="3"/>
  <c r="H717" i="3"/>
  <c r="G717" i="3"/>
  <c r="K716" i="3"/>
  <c r="H716" i="3"/>
  <c r="I716" i="3" s="1"/>
  <c r="G716" i="3"/>
  <c r="J716" i="3" s="1"/>
  <c r="H715" i="3"/>
  <c r="I715" i="3" s="1"/>
  <c r="G715" i="3"/>
  <c r="J715" i="3" s="1"/>
  <c r="K715" i="3" s="1"/>
  <c r="I714" i="3"/>
  <c r="H714" i="3"/>
  <c r="G714" i="3"/>
  <c r="J714" i="3" s="1"/>
  <c r="K714" i="3" s="1"/>
  <c r="J713" i="3"/>
  <c r="K713" i="3" s="1"/>
  <c r="I713" i="3"/>
  <c r="H713" i="3"/>
  <c r="G713" i="3"/>
  <c r="K712" i="3"/>
  <c r="I712" i="3"/>
  <c r="H712" i="3"/>
  <c r="G712" i="3"/>
  <c r="J712" i="3" s="1"/>
  <c r="H711" i="3"/>
  <c r="I711" i="3" s="1"/>
  <c r="G711" i="3"/>
  <c r="J711" i="3" s="1"/>
  <c r="K711" i="3" s="1"/>
  <c r="I710" i="3"/>
  <c r="H710" i="3"/>
  <c r="G710" i="3"/>
  <c r="I709" i="3"/>
  <c r="J709" i="3" s="1"/>
  <c r="K709" i="3" s="1"/>
  <c r="H709" i="3"/>
  <c r="G709" i="3"/>
  <c r="J708" i="3"/>
  <c r="K708" i="3" s="1"/>
  <c r="H708" i="3"/>
  <c r="I708" i="3" s="1"/>
  <c r="G708" i="3"/>
  <c r="H707" i="3"/>
  <c r="I707" i="3" s="1"/>
  <c r="G707" i="3"/>
  <c r="H706" i="3"/>
  <c r="I706" i="3" s="1"/>
  <c r="G706" i="3"/>
  <c r="I705" i="3"/>
  <c r="J705" i="3" s="1"/>
  <c r="K705" i="3" s="1"/>
  <c r="H705" i="3"/>
  <c r="G705" i="3"/>
  <c r="H704" i="3"/>
  <c r="I704" i="3" s="1"/>
  <c r="G704" i="3"/>
  <c r="J704" i="3" s="1"/>
  <c r="K704" i="3" s="1"/>
  <c r="H703" i="3"/>
  <c r="I703" i="3" s="1"/>
  <c r="G703" i="3"/>
  <c r="J703" i="3" s="1"/>
  <c r="K703" i="3" s="1"/>
  <c r="H702" i="3"/>
  <c r="I702" i="3" s="1"/>
  <c r="J702" i="3" s="1"/>
  <c r="K702" i="3" s="1"/>
  <c r="G702" i="3"/>
  <c r="I701" i="3"/>
  <c r="J701" i="3" s="1"/>
  <c r="K701" i="3" s="1"/>
  <c r="H701" i="3"/>
  <c r="G701" i="3"/>
  <c r="H700" i="3"/>
  <c r="I700" i="3" s="1"/>
  <c r="J700" i="3" s="1"/>
  <c r="K700" i="3" s="1"/>
  <c r="G700" i="3"/>
  <c r="H699" i="3"/>
  <c r="I699" i="3" s="1"/>
  <c r="G699" i="3"/>
  <c r="J699" i="3" s="1"/>
  <c r="K699" i="3" s="1"/>
  <c r="H698" i="3"/>
  <c r="I698" i="3" s="1"/>
  <c r="J698" i="3" s="1"/>
  <c r="K698" i="3" s="1"/>
  <c r="G698" i="3"/>
  <c r="I697" i="3"/>
  <c r="J697" i="3" s="1"/>
  <c r="K697" i="3" s="1"/>
  <c r="H697" i="3"/>
  <c r="G697" i="3"/>
  <c r="H696" i="3"/>
  <c r="I696" i="3" s="1"/>
  <c r="J696" i="3" s="1"/>
  <c r="K696" i="3" s="1"/>
  <c r="G696" i="3"/>
  <c r="K695" i="3"/>
  <c r="H695" i="3"/>
  <c r="I695" i="3" s="1"/>
  <c r="G695" i="3"/>
  <c r="J695" i="3" s="1"/>
  <c r="H694" i="3"/>
  <c r="I694" i="3" s="1"/>
  <c r="J694" i="3" s="1"/>
  <c r="K694" i="3" s="1"/>
  <c r="G694" i="3"/>
  <c r="I693" i="3"/>
  <c r="J693" i="3" s="1"/>
  <c r="K693" i="3" s="1"/>
  <c r="H693" i="3"/>
  <c r="G693" i="3"/>
  <c r="J692" i="3"/>
  <c r="K692" i="3" s="1"/>
  <c r="H692" i="3"/>
  <c r="I692" i="3" s="1"/>
  <c r="G692" i="3"/>
  <c r="H691" i="3"/>
  <c r="I691" i="3" s="1"/>
  <c r="G691" i="3"/>
  <c r="H690" i="3"/>
  <c r="I690" i="3" s="1"/>
  <c r="J690" i="3" s="1"/>
  <c r="K690" i="3" s="1"/>
  <c r="G690" i="3"/>
  <c r="I689" i="3"/>
  <c r="J689" i="3" s="1"/>
  <c r="K689" i="3" s="1"/>
  <c r="H689" i="3"/>
  <c r="G689" i="3"/>
  <c r="H688" i="3"/>
  <c r="I688" i="3" s="1"/>
  <c r="J688" i="3" s="1"/>
  <c r="K688" i="3" s="1"/>
  <c r="G688" i="3"/>
  <c r="H687" i="3"/>
  <c r="I687" i="3" s="1"/>
  <c r="G687" i="3"/>
  <c r="J687" i="3" s="1"/>
  <c r="K687" i="3" s="1"/>
  <c r="H686" i="3"/>
  <c r="I686" i="3" s="1"/>
  <c r="J686" i="3" s="1"/>
  <c r="K686" i="3" s="1"/>
  <c r="G686" i="3"/>
  <c r="I685" i="3"/>
  <c r="J685" i="3" s="1"/>
  <c r="K685" i="3" s="1"/>
  <c r="H685" i="3"/>
  <c r="G685" i="3"/>
  <c r="H684" i="3"/>
  <c r="I684" i="3" s="1"/>
  <c r="J684" i="3" s="1"/>
  <c r="K684" i="3" s="1"/>
  <c r="G684" i="3"/>
  <c r="H683" i="3"/>
  <c r="I683" i="3" s="1"/>
  <c r="G683" i="3"/>
  <c r="J683" i="3" s="1"/>
  <c r="K683" i="3" s="1"/>
  <c r="H682" i="3"/>
  <c r="I682" i="3" s="1"/>
  <c r="J682" i="3" s="1"/>
  <c r="K682" i="3" s="1"/>
  <c r="G682" i="3"/>
  <c r="I681" i="3"/>
  <c r="J681" i="3" s="1"/>
  <c r="K681" i="3" s="1"/>
  <c r="H681" i="3"/>
  <c r="G681" i="3"/>
  <c r="H680" i="3"/>
  <c r="I680" i="3" s="1"/>
  <c r="J680" i="3" s="1"/>
  <c r="K680" i="3" s="1"/>
  <c r="G680" i="3"/>
  <c r="K679" i="3"/>
  <c r="H679" i="3"/>
  <c r="I679" i="3" s="1"/>
  <c r="G679" i="3"/>
  <c r="J679" i="3" s="1"/>
  <c r="H678" i="3"/>
  <c r="I678" i="3" s="1"/>
  <c r="J678" i="3" s="1"/>
  <c r="K678" i="3" s="1"/>
  <c r="G678" i="3"/>
  <c r="I677" i="3"/>
  <c r="J677" i="3" s="1"/>
  <c r="K677" i="3" s="1"/>
  <c r="H677" i="3"/>
  <c r="G677" i="3"/>
  <c r="J676" i="3"/>
  <c r="K676" i="3" s="1"/>
  <c r="H676" i="3"/>
  <c r="I676" i="3" s="1"/>
  <c r="G676" i="3"/>
  <c r="H675" i="3"/>
  <c r="I675" i="3" s="1"/>
  <c r="G675" i="3"/>
  <c r="H674" i="3"/>
  <c r="I674" i="3" s="1"/>
  <c r="J674" i="3" s="1"/>
  <c r="K674" i="3" s="1"/>
  <c r="G674" i="3"/>
  <c r="I673" i="3"/>
  <c r="J673" i="3" s="1"/>
  <c r="K673" i="3" s="1"/>
  <c r="H673" i="3"/>
  <c r="G673" i="3"/>
  <c r="H672" i="3"/>
  <c r="I672" i="3" s="1"/>
  <c r="J672" i="3" s="1"/>
  <c r="K672" i="3" s="1"/>
  <c r="G672" i="3"/>
  <c r="H671" i="3"/>
  <c r="I671" i="3" s="1"/>
  <c r="G671" i="3"/>
  <c r="J671" i="3" s="1"/>
  <c r="K671" i="3" s="1"/>
  <c r="H670" i="3"/>
  <c r="I670" i="3" s="1"/>
  <c r="J670" i="3" s="1"/>
  <c r="K670" i="3" s="1"/>
  <c r="G670" i="3"/>
  <c r="I669" i="3"/>
  <c r="J669" i="3" s="1"/>
  <c r="K669" i="3" s="1"/>
  <c r="H669" i="3"/>
  <c r="G669" i="3"/>
  <c r="H668" i="3"/>
  <c r="I668" i="3" s="1"/>
  <c r="J668" i="3" s="1"/>
  <c r="K668" i="3" s="1"/>
  <c r="G668" i="3"/>
  <c r="H667" i="3"/>
  <c r="I667" i="3" s="1"/>
  <c r="G667" i="3"/>
  <c r="J667" i="3" s="1"/>
  <c r="K667" i="3" s="1"/>
  <c r="H666" i="3"/>
  <c r="I666" i="3" s="1"/>
  <c r="J666" i="3" s="1"/>
  <c r="K666" i="3" s="1"/>
  <c r="G666" i="3"/>
  <c r="I665" i="3"/>
  <c r="J665" i="3" s="1"/>
  <c r="K665" i="3" s="1"/>
  <c r="H665" i="3"/>
  <c r="G665" i="3"/>
  <c r="H664" i="3"/>
  <c r="I664" i="3" s="1"/>
  <c r="J664" i="3" s="1"/>
  <c r="K664" i="3" s="1"/>
  <c r="G664" i="3"/>
  <c r="K663" i="3"/>
  <c r="H663" i="3"/>
  <c r="I663" i="3" s="1"/>
  <c r="G663" i="3"/>
  <c r="J663" i="3" s="1"/>
  <c r="H662" i="3"/>
  <c r="I662" i="3" s="1"/>
  <c r="J662" i="3" s="1"/>
  <c r="K662" i="3" s="1"/>
  <c r="G662" i="3"/>
  <c r="I661" i="3"/>
  <c r="J661" i="3" s="1"/>
  <c r="K661" i="3" s="1"/>
  <c r="H661" i="3"/>
  <c r="G661" i="3"/>
  <c r="J660" i="3"/>
  <c r="K660" i="3" s="1"/>
  <c r="H660" i="3"/>
  <c r="I660" i="3" s="1"/>
  <c r="G660" i="3"/>
  <c r="H659" i="3"/>
  <c r="I659" i="3" s="1"/>
  <c r="G659" i="3"/>
  <c r="H658" i="3"/>
  <c r="I658" i="3" s="1"/>
  <c r="J658" i="3" s="1"/>
  <c r="K658" i="3" s="1"/>
  <c r="G658" i="3"/>
  <c r="I657" i="3"/>
  <c r="J657" i="3" s="1"/>
  <c r="K657" i="3" s="1"/>
  <c r="H657" i="3"/>
  <c r="G657" i="3"/>
  <c r="H656" i="3"/>
  <c r="I656" i="3" s="1"/>
  <c r="J656" i="3" s="1"/>
  <c r="K656" i="3" s="1"/>
  <c r="G656" i="3"/>
  <c r="H655" i="3"/>
  <c r="I655" i="3" s="1"/>
  <c r="G655" i="3"/>
  <c r="J655" i="3" s="1"/>
  <c r="K655" i="3" s="1"/>
  <c r="H654" i="3"/>
  <c r="I654" i="3" s="1"/>
  <c r="J654" i="3" s="1"/>
  <c r="K654" i="3" s="1"/>
  <c r="G654" i="3"/>
  <c r="I653" i="3"/>
  <c r="J653" i="3" s="1"/>
  <c r="K653" i="3" s="1"/>
  <c r="H653" i="3"/>
  <c r="G653" i="3"/>
  <c r="H652" i="3"/>
  <c r="I652" i="3" s="1"/>
  <c r="J652" i="3" s="1"/>
  <c r="K652" i="3" s="1"/>
  <c r="G652" i="3"/>
  <c r="H651" i="3"/>
  <c r="I651" i="3" s="1"/>
  <c r="G651" i="3"/>
  <c r="J651" i="3" s="1"/>
  <c r="K651" i="3" s="1"/>
  <c r="H650" i="3"/>
  <c r="I650" i="3" s="1"/>
  <c r="J650" i="3" s="1"/>
  <c r="K650" i="3" s="1"/>
  <c r="G650" i="3"/>
  <c r="I649" i="3"/>
  <c r="J649" i="3" s="1"/>
  <c r="K649" i="3" s="1"/>
  <c r="H649" i="3"/>
  <c r="G649" i="3"/>
  <c r="H648" i="3"/>
  <c r="I648" i="3" s="1"/>
  <c r="J648" i="3" s="1"/>
  <c r="K648" i="3" s="1"/>
  <c r="G648" i="3"/>
  <c r="K647" i="3"/>
  <c r="H647" i="3"/>
  <c r="I647" i="3" s="1"/>
  <c r="G647" i="3"/>
  <c r="J647" i="3" s="1"/>
  <c r="H646" i="3"/>
  <c r="I646" i="3" s="1"/>
  <c r="J646" i="3" s="1"/>
  <c r="K646" i="3" s="1"/>
  <c r="G646" i="3"/>
  <c r="I645" i="3"/>
  <c r="J645" i="3" s="1"/>
  <c r="K645" i="3" s="1"/>
  <c r="H645" i="3"/>
  <c r="G645" i="3"/>
  <c r="J644" i="3"/>
  <c r="K644" i="3" s="1"/>
  <c r="H644" i="3"/>
  <c r="I644" i="3" s="1"/>
  <c r="G644" i="3"/>
  <c r="H643" i="3"/>
  <c r="I643" i="3" s="1"/>
  <c r="G643" i="3"/>
  <c r="H642" i="3"/>
  <c r="I642" i="3" s="1"/>
  <c r="J642" i="3" s="1"/>
  <c r="K642" i="3" s="1"/>
  <c r="G642" i="3"/>
  <c r="I641" i="3"/>
  <c r="J641" i="3" s="1"/>
  <c r="K641" i="3" s="1"/>
  <c r="H641" i="3"/>
  <c r="G641" i="3"/>
  <c r="H640" i="3"/>
  <c r="I640" i="3" s="1"/>
  <c r="J640" i="3" s="1"/>
  <c r="K640" i="3" s="1"/>
  <c r="G640" i="3"/>
  <c r="H639" i="3"/>
  <c r="I639" i="3" s="1"/>
  <c r="G639" i="3"/>
  <c r="J639" i="3" s="1"/>
  <c r="K639" i="3" s="1"/>
  <c r="H638" i="3"/>
  <c r="I638" i="3" s="1"/>
  <c r="J638" i="3" s="1"/>
  <c r="K638" i="3" s="1"/>
  <c r="G638" i="3"/>
  <c r="I637" i="3"/>
  <c r="J637" i="3" s="1"/>
  <c r="K637" i="3" s="1"/>
  <c r="H637" i="3"/>
  <c r="G637" i="3"/>
  <c r="H636" i="3"/>
  <c r="I636" i="3" s="1"/>
  <c r="J636" i="3" s="1"/>
  <c r="K636" i="3" s="1"/>
  <c r="G636" i="3"/>
  <c r="H635" i="3"/>
  <c r="I635" i="3" s="1"/>
  <c r="G635" i="3"/>
  <c r="J635" i="3" s="1"/>
  <c r="K635" i="3" s="1"/>
  <c r="H634" i="3"/>
  <c r="I634" i="3" s="1"/>
  <c r="J634" i="3" s="1"/>
  <c r="K634" i="3" s="1"/>
  <c r="G634" i="3"/>
  <c r="I633" i="3"/>
  <c r="J633" i="3" s="1"/>
  <c r="K633" i="3" s="1"/>
  <c r="H633" i="3"/>
  <c r="G633" i="3"/>
  <c r="H632" i="3"/>
  <c r="I632" i="3" s="1"/>
  <c r="J632" i="3" s="1"/>
  <c r="K632" i="3" s="1"/>
  <c r="G632" i="3"/>
  <c r="K631" i="3"/>
  <c r="H631" i="3"/>
  <c r="I631" i="3" s="1"/>
  <c r="G631" i="3"/>
  <c r="J631" i="3" s="1"/>
  <c r="H630" i="3"/>
  <c r="I630" i="3" s="1"/>
  <c r="G630" i="3"/>
  <c r="J630" i="3" s="1"/>
  <c r="K630" i="3" s="1"/>
  <c r="I629" i="3"/>
  <c r="J629" i="3" s="1"/>
  <c r="K629" i="3" s="1"/>
  <c r="H629" i="3"/>
  <c r="G629" i="3"/>
  <c r="J628" i="3"/>
  <c r="K628" i="3" s="1"/>
  <c r="H628" i="3"/>
  <c r="I628" i="3" s="1"/>
  <c r="G628" i="3"/>
  <c r="H627" i="3"/>
  <c r="I627" i="3" s="1"/>
  <c r="G627" i="3"/>
  <c r="H626" i="3"/>
  <c r="I626" i="3" s="1"/>
  <c r="G626" i="3"/>
  <c r="J626" i="3" s="1"/>
  <c r="K626" i="3" s="1"/>
  <c r="I625" i="3"/>
  <c r="J625" i="3" s="1"/>
  <c r="K625" i="3" s="1"/>
  <c r="H625" i="3"/>
  <c r="G625" i="3"/>
  <c r="H624" i="3"/>
  <c r="I624" i="3" s="1"/>
  <c r="J624" i="3" s="1"/>
  <c r="K624" i="3" s="1"/>
  <c r="G624" i="3"/>
  <c r="H623" i="3"/>
  <c r="I623" i="3" s="1"/>
  <c r="G623" i="3"/>
  <c r="J623" i="3" s="1"/>
  <c r="K623" i="3" s="1"/>
  <c r="H622" i="3"/>
  <c r="I622" i="3" s="1"/>
  <c r="G622" i="3"/>
  <c r="I621" i="3"/>
  <c r="J621" i="3" s="1"/>
  <c r="K621" i="3" s="1"/>
  <c r="H621" i="3"/>
  <c r="G621" i="3"/>
  <c r="H620" i="3"/>
  <c r="I620" i="3" s="1"/>
  <c r="J620" i="3" s="1"/>
  <c r="K620" i="3" s="1"/>
  <c r="G620" i="3"/>
  <c r="H619" i="3"/>
  <c r="I619" i="3" s="1"/>
  <c r="G619" i="3"/>
  <c r="J619" i="3" s="1"/>
  <c r="K619" i="3" s="1"/>
  <c r="H618" i="3"/>
  <c r="I618" i="3" s="1"/>
  <c r="G618" i="3"/>
  <c r="I617" i="3"/>
  <c r="J617" i="3" s="1"/>
  <c r="K617" i="3" s="1"/>
  <c r="H617" i="3"/>
  <c r="G617" i="3"/>
  <c r="H616" i="3"/>
  <c r="I616" i="3" s="1"/>
  <c r="J616" i="3" s="1"/>
  <c r="K616" i="3" s="1"/>
  <c r="G616" i="3"/>
  <c r="K615" i="3"/>
  <c r="H615" i="3"/>
  <c r="I615" i="3" s="1"/>
  <c r="G615" i="3"/>
  <c r="J615" i="3" s="1"/>
  <c r="H614" i="3"/>
  <c r="I614" i="3" s="1"/>
  <c r="G614" i="3"/>
  <c r="J614" i="3" s="1"/>
  <c r="K614" i="3" s="1"/>
  <c r="I613" i="3"/>
  <c r="J613" i="3" s="1"/>
  <c r="K613" i="3" s="1"/>
  <c r="H613" i="3"/>
  <c r="G613" i="3"/>
  <c r="H612" i="3"/>
  <c r="I612" i="3" s="1"/>
  <c r="G612" i="3"/>
  <c r="J612" i="3" s="1"/>
  <c r="K612" i="3" s="1"/>
  <c r="H611" i="3"/>
  <c r="I611" i="3" s="1"/>
  <c r="G611" i="3"/>
  <c r="J611" i="3" s="1"/>
  <c r="K611" i="3" s="1"/>
  <c r="I610" i="3"/>
  <c r="H610" i="3"/>
  <c r="G610" i="3"/>
  <c r="I609" i="3"/>
  <c r="J609" i="3" s="1"/>
  <c r="K609" i="3" s="1"/>
  <c r="H609" i="3"/>
  <c r="G609" i="3"/>
  <c r="J608" i="3"/>
  <c r="K608" i="3" s="1"/>
  <c r="H608" i="3"/>
  <c r="I608" i="3" s="1"/>
  <c r="G608" i="3"/>
  <c r="H607" i="3"/>
  <c r="I607" i="3" s="1"/>
  <c r="G607" i="3"/>
  <c r="H606" i="3"/>
  <c r="I606" i="3" s="1"/>
  <c r="G606" i="3"/>
  <c r="I605" i="3"/>
  <c r="J605" i="3" s="1"/>
  <c r="K605" i="3" s="1"/>
  <c r="H605" i="3"/>
  <c r="G605" i="3"/>
  <c r="H604" i="3"/>
  <c r="I604" i="3" s="1"/>
  <c r="G604" i="3"/>
  <c r="J604" i="3" s="1"/>
  <c r="K604" i="3" s="1"/>
  <c r="H603" i="3"/>
  <c r="I603" i="3" s="1"/>
  <c r="J603" i="3" s="1"/>
  <c r="K603" i="3" s="1"/>
  <c r="G603" i="3"/>
  <c r="I602" i="3"/>
  <c r="J602" i="3" s="1"/>
  <c r="K602" i="3" s="1"/>
  <c r="H602" i="3"/>
  <c r="G602" i="3"/>
  <c r="J601" i="3"/>
  <c r="K601" i="3" s="1"/>
  <c r="H601" i="3"/>
  <c r="I601" i="3" s="1"/>
  <c r="G601" i="3"/>
  <c r="H600" i="3"/>
  <c r="I600" i="3" s="1"/>
  <c r="G600" i="3"/>
  <c r="H599" i="3"/>
  <c r="I599" i="3" s="1"/>
  <c r="J599" i="3" s="1"/>
  <c r="K599" i="3" s="1"/>
  <c r="G599" i="3"/>
  <c r="I598" i="3"/>
  <c r="J598" i="3" s="1"/>
  <c r="K598" i="3" s="1"/>
  <c r="H598" i="3"/>
  <c r="G598" i="3"/>
  <c r="J597" i="3"/>
  <c r="K597" i="3" s="1"/>
  <c r="H597" i="3"/>
  <c r="I597" i="3" s="1"/>
  <c r="G597" i="3"/>
  <c r="H596" i="3"/>
  <c r="I596" i="3" s="1"/>
  <c r="G596" i="3"/>
  <c r="H595" i="3"/>
  <c r="I595" i="3" s="1"/>
  <c r="J595" i="3" s="1"/>
  <c r="K595" i="3" s="1"/>
  <c r="G595" i="3"/>
  <c r="I594" i="3"/>
  <c r="J594" i="3" s="1"/>
  <c r="K594" i="3" s="1"/>
  <c r="H594" i="3"/>
  <c r="G594" i="3"/>
  <c r="H593" i="3"/>
  <c r="I593" i="3" s="1"/>
  <c r="J593" i="3" s="1"/>
  <c r="K593" i="3" s="1"/>
  <c r="G593" i="3"/>
  <c r="H592" i="3"/>
  <c r="I592" i="3" s="1"/>
  <c r="G592" i="3"/>
  <c r="J592" i="3" s="1"/>
  <c r="K592" i="3" s="1"/>
  <c r="H591" i="3"/>
  <c r="I591" i="3" s="1"/>
  <c r="J591" i="3" s="1"/>
  <c r="K591" i="3" s="1"/>
  <c r="G591" i="3"/>
  <c r="I590" i="3"/>
  <c r="J590" i="3" s="1"/>
  <c r="K590" i="3" s="1"/>
  <c r="H590" i="3"/>
  <c r="G590" i="3"/>
  <c r="H589" i="3"/>
  <c r="I589" i="3" s="1"/>
  <c r="J589" i="3" s="1"/>
  <c r="K589" i="3" s="1"/>
  <c r="G589" i="3"/>
  <c r="H588" i="3"/>
  <c r="I588" i="3" s="1"/>
  <c r="G588" i="3"/>
  <c r="J588" i="3" s="1"/>
  <c r="K588" i="3" s="1"/>
  <c r="H587" i="3"/>
  <c r="I587" i="3" s="1"/>
  <c r="J587" i="3" s="1"/>
  <c r="K587" i="3" s="1"/>
  <c r="G587" i="3"/>
  <c r="I586" i="3"/>
  <c r="J586" i="3" s="1"/>
  <c r="K586" i="3" s="1"/>
  <c r="H586" i="3"/>
  <c r="G586" i="3"/>
  <c r="J585" i="3"/>
  <c r="K585" i="3" s="1"/>
  <c r="H585" i="3"/>
  <c r="I585" i="3" s="1"/>
  <c r="G585" i="3"/>
  <c r="H584" i="3"/>
  <c r="I584" i="3" s="1"/>
  <c r="G584" i="3"/>
  <c r="H583" i="3"/>
  <c r="I583" i="3" s="1"/>
  <c r="J583" i="3" s="1"/>
  <c r="K583" i="3" s="1"/>
  <c r="G583" i="3"/>
  <c r="I582" i="3"/>
  <c r="J582" i="3" s="1"/>
  <c r="K582" i="3" s="1"/>
  <c r="H582" i="3"/>
  <c r="G582" i="3"/>
  <c r="J581" i="3"/>
  <c r="K581" i="3" s="1"/>
  <c r="H581" i="3"/>
  <c r="I581" i="3" s="1"/>
  <c r="G581" i="3"/>
  <c r="H580" i="3"/>
  <c r="I580" i="3" s="1"/>
  <c r="G580" i="3"/>
  <c r="H579" i="3"/>
  <c r="I579" i="3" s="1"/>
  <c r="G579" i="3"/>
  <c r="J579" i="3" s="1"/>
  <c r="K579" i="3" s="1"/>
  <c r="I578" i="3"/>
  <c r="J578" i="3" s="1"/>
  <c r="K578" i="3" s="1"/>
  <c r="H578" i="3"/>
  <c r="G578" i="3"/>
  <c r="H577" i="3"/>
  <c r="I577" i="3" s="1"/>
  <c r="J577" i="3" s="1"/>
  <c r="K577" i="3" s="1"/>
  <c r="G577" i="3"/>
  <c r="H576" i="3"/>
  <c r="I576" i="3" s="1"/>
  <c r="G576" i="3"/>
  <c r="J576" i="3" s="1"/>
  <c r="K576" i="3" s="1"/>
  <c r="H575" i="3"/>
  <c r="I575" i="3" s="1"/>
  <c r="J575" i="3" s="1"/>
  <c r="K575" i="3" s="1"/>
  <c r="G575" i="3"/>
  <c r="I574" i="3"/>
  <c r="J574" i="3" s="1"/>
  <c r="K574" i="3" s="1"/>
  <c r="H574" i="3"/>
  <c r="G574" i="3"/>
  <c r="H573" i="3"/>
  <c r="I573" i="3" s="1"/>
  <c r="J573" i="3" s="1"/>
  <c r="K573" i="3" s="1"/>
  <c r="G573" i="3"/>
  <c r="H572" i="3"/>
  <c r="I572" i="3" s="1"/>
  <c r="G572" i="3"/>
  <c r="J572" i="3" s="1"/>
  <c r="K572" i="3" s="1"/>
  <c r="H571" i="3"/>
  <c r="I571" i="3" s="1"/>
  <c r="G571" i="3"/>
  <c r="I570" i="3"/>
  <c r="J570" i="3" s="1"/>
  <c r="K570" i="3" s="1"/>
  <c r="H570" i="3"/>
  <c r="G570" i="3"/>
  <c r="J569" i="3"/>
  <c r="K569" i="3" s="1"/>
  <c r="H569" i="3"/>
  <c r="I569" i="3" s="1"/>
  <c r="G569" i="3"/>
  <c r="H568" i="3"/>
  <c r="I568" i="3" s="1"/>
  <c r="G568" i="3"/>
  <c r="H567" i="3"/>
  <c r="I567" i="3" s="1"/>
  <c r="G567" i="3"/>
  <c r="J567" i="3" s="1"/>
  <c r="K567" i="3" s="1"/>
  <c r="I566" i="3"/>
  <c r="J566" i="3" s="1"/>
  <c r="K566" i="3" s="1"/>
  <c r="H566" i="3"/>
  <c r="G566" i="3"/>
  <c r="J565" i="3"/>
  <c r="K565" i="3" s="1"/>
  <c r="H565" i="3"/>
  <c r="I565" i="3" s="1"/>
  <c r="G565" i="3"/>
  <c r="H564" i="3"/>
  <c r="I564" i="3" s="1"/>
  <c r="G564" i="3"/>
  <c r="H563" i="3"/>
  <c r="I563" i="3" s="1"/>
  <c r="G563" i="3"/>
  <c r="J563" i="3" s="1"/>
  <c r="K563" i="3" s="1"/>
  <c r="I562" i="3"/>
  <c r="J562" i="3" s="1"/>
  <c r="K562" i="3" s="1"/>
  <c r="H562" i="3"/>
  <c r="G562" i="3"/>
  <c r="H561" i="3"/>
  <c r="I561" i="3" s="1"/>
  <c r="J561" i="3" s="1"/>
  <c r="K561" i="3" s="1"/>
  <c r="G561" i="3"/>
  <c r="H560" i="3"/>
  <c r="I560" i="3" s="1"/>
  <c r="G560" i="3"/>
  <c r="J560" i="3" s="1"/>
  <c r="K560" i="3" s="1"/>
  <c r="H559" i="3"/>
  <c r="I559" i="3" s="1"/>
  <c r="G559" i="3"/>
  <c r="I558" i="3"/>
  <c r="J558" i="3" s="1"/>
  <c r="K558" i="3" s="1"/>
  <c r="H558" i="3"/>
  <c r="G558" i="3"/>
  <c r="H557" i="3"/>
  <c r="I557" i="3" s="1"/>
  <c r="J557" i="3" s="1"/>
  <c r="K557" i="3" s="1"/>
  <c r="G557" i="3"/>
  <c r="H556" i="3"/>
  <c r="I556" i="3" s="1"/>
  <c r="G556" i="3"/>
  <c r="J556" i="3" s="1"/>
  <c r="K556" i="3" s="1"/>
  <c r="H555" i="3"/>
  <c r="I555" i="3" s="1"/>
  <c r="G555" i="3"/>
  <c r="I554" i="3"/>
  <c r="J554" i="3" s="1"/>
  <c r="K554" i="3" s="1"/>
  <c r="H554" i="3"/>
  <c r="G554" i="3"/>
  <c r="J553" i="3"/>
  <c r="K553" i="3" s="1"/>
  <c r="H553" i="3"/>
  <c r="I553" i="3" s="1"/>
  <c r="G553" i="3"/>
  <c r="H552" i="3"/>
  <c r="I552" i="3" s="1"/>
  <c r="G552" i="3"/>
  <c r="H551" i="3"/>
  <c r="I551" i="3" s="1"/>
  <c r="G551" i="3"/>
  <c r="J551" i="3" s="1"/>
  <c r="K551" i="3" s="1"/>
  <c r="I550" i="3"/>
  <c r="J550" i="3" s="1"/>
  <c r="K550" i="3" s="1"/>
  <c r="H550" i="3"/>
  <c r="G550" i="3"/>
  <c r="J549" i="3"/>
  <c r="K549" i="3" s="1"/>
  <c r="H549" i="3"/>
  <c r="I549" i="3" s="1"/>
  <c r="G549" i="3"/>
  <c r="H548" i="3"/>
  <c r="I548" i="3" s="1"/>
  <c r="G548" i="3"/>
  <c r="H547" i="3"/>
  <c r="I547" i="3" s="1"/>
  <c r="G547" i="3"/>
  <c r="J547" i="3" s="1"/>
  <c r="K547" i="3" s="1"/>
  <c r="I546" i="3"/>
  <c r="J546" i="3" s="1"/>
  <c r="K546" i="3" s="1"/>
  <c r="H546" i="3"/>
  <c r="G546" i="3"/>
  <c r="H545" i="3"/>
  <c r="I545" i="3" s="1"/>
  <c r="J545" i="3" s="1"/>
  <c r="K545" i="3" s="1"/>
  <c r="G545" i="3"/>
  <c r="H544" i="3"/>
  <c r="I544" i="3" s="1"/>
  <c r="G544" i="3"/>
  <c r="J544" i="3" s="1"/>
  <c r="K544" i="3" s="1"/>
  <c r="H543" i="3"/>
  <c r="I543" i="3" s="1"/>
  <c r="G543" i="3"/>
  <c r="I542" i="3"/>
  <c r="J542" i="3" s="1"/>
  <c r="K542" i="3" s="1"/>
  <c r="H542" i="3"/>
  <c r="G542" i="3"/>
  <c r="H541" i="3"/>
  <c r="I541" i="3" s="1"/>
  <c r="J541" i="3" s="1"/>
  <c r="K541" i="3" s="1"/>
  <c r="G541" i="3"/>
  <c r="H540" i="3"/>
  <c r="I540" i="3" s="1"/>
  <c r="G540" i="3"/>
  <c r="J540" i="3" s="1"/>
  <c r="K540" i="3" s="1"/>
  <c r="H539" i="3"/>
  <c r="I539" i="3" s="1"/>
  <c r="G539" i="3"/>
  <c r="I538" i="3"/>
  <c r="J538" i="3" s="1"/>
  <c r="K538" i="3" s="1"/>
  <c r="H538" i="3"/>
  <c r="G538" i="3"/>
  <c r="J537" i="3"/>
  <c r="K537" i="3" s="1"/>
  <c r="H537" i="3"/>
  <c r="I537" i="3" s="1"/>
  <c r="G537" i="3"/>
  <c r="H536" i="3"/>
  <c r="I536" i="3" s="1"/>
  <c r="G536" i="3"/>
  <c r="H535" i="3"/>
  <c r="I535" i="3" s="1"/>
  <c r="J535" i="3" s="1"/>
  <c r="K535" i="3" s="1"/>
  <c r="G535" i="3"/>
  <c r="I534" i="3"/>
  <c r="J534" i="3" s="1"/>
  <c r="K534" i="3" s="1"/>
  <c r="H534" i="3"/>
  <c r="G534" i="3"/>
  <c r="J533" i="3"/>
  <c r="K533" i="3" s="1"/>
  <c r="H533" i="3"/>
  <c r="I533" i="3" s="1"/>
  <c r="G533" i="3"/>
  <c r="H532" i="3"/>
  <c r="I532" i="3" s="1"/>
  <c r="G532" i="3"/>
  <c r="H531" i="3"/>
  <c r="I531" i="3" s="1"/>
  <c r="G531" i="3"/>
  <c r="J531" i="3" s="1"/>
  <c r="K531" i="3" s="1"/>
  <c r="I530" i="3"/>
  <c r="J530" i="3" s="1"/>
  <c r="K530" i="3" s="1"/>
  <c r="H530" i="3"/>
  <c r="G530" i="3"/>
  <c r="H529" i="3"/>
  <c r="I529" i="3" s="1"/>
  <c r="J529" i="3" s="1"/>
  <c r="K529" i="3" s="1"/>
  <c r="G529" i="3"/>
  <c r="H528" i="3"/>
  <c r="I528" i="3" s="1"/>
  <c r="G528" i="3"/>
  <c r="J528" i="3" s="1"/>
  <c r="K528" i="3" s="1"/>
  <c r="H527" i="3"/>
  <c r="I527" i="3" s="1"/>
  <c r="G527" i="3"/>
  <c r="I526" i="3"/>
  <c r="J526" i="3" s="1"/>
  <c r="K526" i="3" s="1"/>
  <c r="H526" i="3"/>
  <c r="G526" i="3"/>
  <c r="H525" i="3"/>
  <c r="I525" i="3" s="1"/>
  <c r="J525" i="3" s="1"/>
  <c r="K525" i="3" s="1"/>
  <c r="G525" i="3"/>
  <c r="H524" i="3"/>
  <c r="I524" i="3" s="1"/>
  <c r="G524" i="3"/>
  <c r="J524" i="3" s="1"/>
  <c r="K524" i="3" s="1"/>
  <c r="H523" i="3"/>
  <c r="I523" i="3" s="1"/>
  <c r="G523" i="3"/>
  <c r="I522" i="3"/>
  <c r="J522" i="3" s="1"/>
  <c r="K522" i="3" s="1"/>
  <c r="H522" i="3"/>
  <c r="G522" i="3"/>
  <c r="J521" i="3"/>
  <c r="K521" i="3" s="1"/>
  <c r="H521" i="3"/>
  <c r="I521" i="3" s="1"/>
  <c r="G521" i="3"/>
  <c r="H520" i="3"/>
  <c r="I520" i="3" s="1"/>
  <c r="G520" i="3"/>
  <c r="H519" i="3"/>
  <c r="I519" i="3" s="1"/>
  <c r="J519" i="3" s="1"/>
  <c r="K519" i="3" s="1"/>
  <c r="G519" i="3"/>
  <c r="I518" i="3"/>
  <c r="J518" i="3" s="1"/>
  <c r="K518" i="3" s="1"/>
  <c r="H518" i="3"/>
  <c r="G518" i="3"/>
  <c r="J517" i="3"/>
  <c r="K517" i="3" s="1"/>
  <c r="H517" i="3"/>
  <c r="I517" i="3" s="1"/>
  <c r="G517" i="3"/>
  <c r="H516" i="3"/>
  <c r="I516" i="3" s="1"/>
  <c r="G516" i="3"/>
  <c r="H515" i="3"/>
  <c r="I515" i="3" s="1"/>
  <c r="J515" i="3" s="1"/>
  <c r="K515" i="3" s="1"/>
  <c r="G515" i="3"/>
  <c r="I514" i="3"/>
  <c r="J514" i="3" s="1"/>
  <c r="K514" i="3" s="1"/>
  <c r="H514" i="3"/>
  <c r="G514" i="3"/>
  <c r="H513" i="3"/>
  <c r="I513" i="3" s="1"/>
  <c r="J513" i="3" s="1"/>
  <c r="K513" i="3" s="1"/>
  <c r="G513" i="3"/>
  <c r="H512" i="3"/>
  <c r="I512" i="3" s="1"/>
  <c r="G512" i="3"/>
  <c r="J512" i="3" s="1"/>
  <c r="K512" i="3" s="1"/>
  <c r="H511" i="3"/>
  <c r="I511" i="3" s="1"/>
  <c r="J511" i="3" s="1"/>
  <c r="K511" i="3" s="1"/>
  <c r="G511" i="3"/>
  <c r="I510" i="3"/>
  <c r="J510" i="3" s="1"/>
  <c r="K510" i="3" s="1"/>
  <c r="H510" i="3"/>
  <c r="G510" i="3"/>
  <c r="H509" i="3"/>
  <c r="I509" i="3" s="1"/>
  <c r="J509" i="3" s="1"/>
  <c r="K509" i="3" s="1"/>
  <c r="G509" i="3"/>
  <c r="H508" i="3"/>
  <c r="I508" i="3" s="1"/>
  <c r="G508" i="3"/>
  <c r="J508" i="3" s="1"/>
  <c r="K508" i="3" s="1"/>
  <c r="H507" i="3"/>
  <c r="I507" i="3" s="1"/>
  <c r="J507" i="3" s="1"/>
  <c r="K507" i="3" s="1"/>
  <c r="G507" i="3"/>
  <c r="I506" i="3"/>
  <c r="J506" i="3" s="1"/>
  <c r="K506" i="3" s="1"/>
  <c r="H506" i="3"/>
  <c r="G506" i="3"/>
  <c r="J505" i="3"/>
  <c r="K505" i="3" s="1"/>
  <c r="H505" i="3"/>
  <c r="I505" i="3" s="1"/>
  <c r="G505" i="3"/>
  <c r="H504" i="3"/>
  <c r="I504" i="3" s="1"/>
  <c r="G504" i="3"/>
  <c r="H503" i="3"/>
  <c r="I503" i="3" s="1"/>
  <c r="G503" i="3"/>
  <c r="J503" i="3" s="1"/>
  <c r="K503" i="3" s="1"/>
  <c r="I502" i="3"/>
  <c r="J502" i="3" s="1"/>
  <c r="K502" i="3" s="1"/>
  <c r="H502" i="3"/>
  <c r="G502" i="3"/>
  <c r="J501" i="3"/>
  <c r="K501" i="3" s="1"/>
  <c r="H501" i="3"/>
  <c r="I501" i="3" s="1"/>
  <c r="G501" i="3"/>
  <c r="H500" i="3"/>
  <c r="I500" i="3" s="1"/>
  <c r="G500" i="3"/>
  <c r="H499" i="3"/>
  <c r="I499" i="3" s="1"/>
  <c r="J499" i="3" s="1"/>
  <c r="K499" i="3" s="1"/>
  <c r="G499" i="3"/>
  <c r="I498" i="3"/>
  <c r="J498" i="3" s="1"/>
  <c r="K498" i="3" s="1"/>
  <c r="H498" i="3"/>
  <c r="G498" i="3"/>
  <c r="H497" i="3"/>
  <c r="I497" i="3" s="1"/>
  <c r="J497" i="3" s="1"/>
  <c r="K497" i="3" s="1"/>
  <c r="G497" i="3"/>
  <c r="H496" i="3"/>
  <c r="I496" i="3" s="1"/>
  <c r="G496" i="3"/>
  <c r="J496" i="3" s="1"/>
  <c r="K496" i="3" s="1"/>
  <c r="H495" i="3"/>
  <c r="I495" i="3" s="1"/>
  <c r="G495" i="3"/>
  <c r="I494" i="3"/>
  <c r="J494" i="3" s="1"/>
  <c r="K494" i="3" s="1"/>
  <c r="H494" i="3"/>
  <c r="G494" i="3"/>
  <c r="H493" i="3"/>
  <c r="I493" i="3" s="1"/>
  <c r="J493" i="3" s="1"/>
  <c r="K493" i="3" s="1"/>
  <c r="G493" i="3"/>
  <c r="H492" i="3"/>
  <c r="I492" i="3" s="1"/>
  <c r="G492" i="3"/>
  <c r="J492" i="3" s="1"/>
  <c r="K492" i="3" s="1"/>
  <c r="H491" i="3"/>
  <c r="I491" i="3" s="1"/>
  <c r="J491" i="3" s="1"/>
  <c r="K491" i="3" s="1"/>
  <c r="G491" i="3"/>
  <c r="I490" i="3"/>
  <c r="J490" i="3" s="1"/>
  <c r="K490" i="3" s="1"/>
  <c r="H490" i="3"/>
  <c r="G490" i="3"/>
  <c r="J489" i="3"/>
  <c r="K489" i="3" s="1"/>
  <c r="H489" i="3"/>
  <c r="I489" i="3" s="1"/>
  <c r="G489" i="3"/>
  <c r="H488" i="3"/>
  <c r="I488" i="3" s="1"/>
  <c r="G488" i="3"/>
  <c r="H487" i="3"/>
  <c r="I487" i="3" s="1"/>
  <c r="J487" i="3" s="1"/>
  <c r="K487" i="3" s="1"/>
  <c r="G487" i="3"/>
  <c r="I486" i="3"/>
  <c r="J486" i="3" s="1"/>
  <c r="K486" i="3" s="1"/>
  <c r="H486" i="3"/>
  <c r="G486" i="3"/>
  <c r="J485" i="3"/>
  <c r="K485" i="3" s="1"/>
  <c r="H485" i="3"/>
  <c r="I485" i="3" s="1"/>
  <c r="G485" i="3"/>
  <c r="H484" i="3"/>
  <c r="I484" i="3" s="1"/>
  <c r="G484" i="3"/>
  <c r="H483" i="3"/>
  <c r="I483" i="3" s="1"/>
  <c r="J483" i="3" s="1"/>
  <c r="K483" i="3" s="1"/>
  <c r="G483" i="3"/>
  <c r="I482" i="3"/>
  <c r="J482" i="3" s="1"/>
  <c r="K482" i="3" s="1"/>
  <c r="H482" i="3"/>
  <c r="G482" i="3"/>
  <c r="H481" i="3"/>
  <c r="I481" i="3" s="1"/>
  <c r="J481" i="3" s="1"/>
  <c r="K481" i="3" s="1"/>
  <c r="G481" i="3"/>
  <c r="H480" i="3"/>
  <c r="I480" i="3" s="1"/>
  <c r="G480" i="3"/>
  <c r="J480" i="3" s="1"/>
  <c r="K480" i="3" s="1"/>
  <c r="H479" i="3"/>
  <c r="I479" i="3" s="1"/>
  <c r="G479" i="3"/>
  <c r="I478" i="3"/>
  <c r="J478" i="3" s="1"/>
  <c r="K478" i="3" s="1"/>
  <c r="H478" i="3"/>
  <c r="G478" i="3"/>
  <c r="H477" i="3"/>
  <c r="I477" i="3" s="1"/>
  <c r="J477" i="3" s="1"/>
  <c r="K477" i="3" s="1"/>
  <c r="G477" i="3"/>
  <c r="H476" i="3"/>
  <c r="I476" i="3" s="1"/>
  <c r="G476" i="3"/>
  <c r="J476" i="3" s="1"/>
  <c r="K476" i="3" s="1"/>
  <c r="H475" i="3"/>
  <c r="I475" i="3" s="1"/>
  <c r="G475" i="3"/>
  <c r="I474" i="3"/>
  <c r="J474" i="3" s="1"/>
  <c r="K474" i="3" s="1"/>
  <c r="H474" i="3"/>
  <c r="G474" i="3"/>
  <c r="J473" i="3"/>
  <c r="K473" i="3" s="1"/>
  <c r="H473" i="3"/>
  <c r="I473" i="3" s="1"/>
  <c r="G473" i="3"/>
  <c r="H472" i="3"/>
  <c r="I472" i="3" s="1"/>
  <c r="G472" i="3"/>
  <c r="H471" i="3"/>
  <c r="I471" i="3" s="1"/>
  <c r="G471" i="3"/>
  <c r="J471" i="3" s="1"/>
  <c r="K471" i="3" s="1"/>
  <c r="I470" i="3"/>
  <c r="J470" i="3" s="1"/>
  <c r="K470" i="3" s="1"/>
  <c r="H470" i="3"/>
  <c r="G470" i="3"/>
  <c r="J469" i="3"/>
  <c r="K469" i="3" s="1"/>
  <c r="H469" i="3"/>
  <c r="I469" i="3" s="1"/>
  <c r="G469" i="3"/>
  <c r="H468" i="3"/>
  <c r="I468" i="3" s="1"/>
  <c r="G468" i="3"/>
  <c r="H467" i="3"/>
  <c r="I467" i="3" s="1"/>
  <c r="G467" i="3"/>
  <c r="J467" i="3" s="1"/>
  <c r="K467" i="3" s="1"/>
  <c r="I466" i="3"/>
  <c r="J466" i="3" s="1"/>
  <c r="K466" i="3" s="1"/>
  <c r="H466" i="3"/>
  <c r="G466" i="3"/>
  <c r="H465" i="3"/>
  <c r="I465" i="3" s="1"/>
  <c r="J465" i="3" s="1"/>
  <c r="K465" i="3" s="1"/>
  <c r="G465" i="3"/>
  <c r="H464" i="3"/>
  <c r="I464" i="3" s="1"/>
  <c r="G464" i="3"/>
  <c r="J464" i="3" s="1"/>
  <c r="K464" i="3" s="1"/>
  <c r="H463" i="3"/>
  <c r="I463" i="3" s="1"/>
  <c r="G463" i="3"/>
  <c r="I462" i="3"/>
  <c r="J462" i="3" s="1"/>
  <c r="K462" i="3" s="1"/>
  <c r="H462" i="3"/>
  <c r="G462" i="3"/>
  <c r="H461" i="3"/>
  <c r="I461" i="3" s="1"/>
  <c r="J461" i="3" s="1"/>
  <c r="K461" i="3" s="1"/>
  <c r="G461" i="3"/>
  <c r="K460" i="3"/>
  <c r="H460" i="3"/>
  <c r="I460" i="3" s="1"/>
  <c r="G460" i="3"/>
  <c r="J460" i="3" s="1"/>
  <c r="H459" i="3"/>
  <c r="I459" i="3" s="1"/>
  <c r="G459" i="3"/>
  <c r="I458" i="3"/>
  <c r="J458" i="3" s="1"/>
  <c r="K458" i="3" s="1"/>
  <c r="H458" i="3"/>
  <c r="G458" i="3"/>
  <c r="J457" i="3"/>
  <c r="K457" i="3" s="1"/>
  <c r="H457" i="3"/>
  <c r="I457" i="3" s="1"/>
  <c r="G457" i="3"/>
  <c r="H456" i="3"/>
  <c r="I456" i="3" s="1"/>
  <c r="G456" i="3"/>
  <c r="H455" i="3"/>
  <c r="I455" i="3" s="1"/>
  <c r="G455" i="3"/>
  <c r="J455" i="3" s="1"/>
  <c r="K455" i="3" s="1"/>
  <c r="I454" i="3"/>
  <c r="J454" i="3" s="1"/>
  <c r="K454" i="3" s="1"/>
  <c r="H454" i="3"/>
  <c r="G454" i="3"/>
  <c r="J453" i="3"/>
  <c r="K453" i="3" s="1"/>
  <c r="H453" i="3"/>
  <c r="I453" i="3" s="1"/>
  <c r="G453" i="3"/>
  <c r="H452" i="3"/>
  <c r="I452" i="3" s="1"/>
  <c r="G452" i="3"/>
  <c r="H451" i="3"/>
  <c r="I451" i="3" s="1"/>
  <c r="G451" i="3"/>
  <c r="J451" i="3" s="1"/>
  <c r="K451" i="3" s="1"/>
  <c r="I450" i="3"/>
  <c r="J450" i="3" s="1"/>
  <c r="K450" i="3" s="1"/>
  <c r="H450" i="3"/>
  <c r="G450" i="3"/>
  <c r="H449" i="3"/>
  <c r="I449" i="3" s="1"/>
  <c r="J449" i="3" s="1"/>
  <c r="K449" i="3" s="1"/>
  <c r="G449" i="3"/>
  <c r="H448" i="3"/>
  <c r="I448" i="3" s="1"/>
  <c r="G448" i="3"/>
  <c r="J448" i="3" s="1"/>
  <c r="K448" i="3" s="1"/>
  <c r="H447" i="3"/>
  <c r="I447" i="3" s="1"/>
  <c r="G447" i="3"/>
  <c r="I446" i="3"/>
  <c r="J446" i="3" s="1"/>
  <c r="K446" i="3" s="1"/>
  <c r="H446" i="3"/>
  <c r="G446" i="3"/>
  <c r="J445" i="3"/>
  <c r="K445" i="3" s="1"/>
  <c r="I445" i="3"/>
  <c r="H445" i="3"/>
  <c r="G445" i="3"/>
  <c r="H444" i="3"/>
  <c r="I444" i="3" s="1"/>
  <c r="G444" i="3"/>
  <c r="J444" i="3" s="1"/>
  <c r="K444" i="3" s="1"/>
  <c r="H443" i="3"/>
  <c r="I443" i="3" s="1"/>
  <c r="G443" i="3"/>
  <c r="I442" i="3"/>
  <c r="J442" i="3" s="1"/>
  <c r="K442" i="3" s="1"/>
  <c r="H442" i="3"/>
  <c r="G442" i="3"/>
  <c r="J441" i="3"/>
  <c r="K441" i="3" s="1"/>
  <c r="I441" i="3"/>
  <c r="H441" i="3"/>
  <c r="G441" i="3"/>
  <c r="H440" i="3"/>
  <c r="I440" i="3" s="1"/>
  <c r="G440" i="3"/>
  <c r="J440" i="3" s="1"/>
  <c r="K440" i="3" s="1"/>
  <c r="H439" i="3"/>
  <c r="I439" i="3" s="1"/>
  <c r="G439" i="3"/>
  <c r="I438" i="3"/>
  <c r="J438" i="3" s="1"/>
  <c r="K438" i="3" s="1"/>
  <c r="H438" i="3"/>
  <c r="G438" i="3"/>
  <c r="J437" i="3"/>
  <c r="K437" i="3" s="1"/>
  <c r="I437" i="3"/>
  <c r="H437" i="3"/>
  <c r="G437" i="3"/>
  <c r="H436" i="3"/>
  <c r="I436" i="3" s="1"/>
  <c r="G436" i="3"/>
  <c r="J436" i="3" s="1"/>
  <c r="K436" i="3" s="1"/>
  <c r="H435" i="3"/>
  <c r="I435" i="3" s="1"/>
  <c r="G435" i="3"/>
  <c r="I434" i="3"/>
  <c r="J434" i="3" s="1"/>
  <c r="K434" i="3" s="1"/>
  <c r="H434" i="3"/>
  <c r="G434" i="3"/>
  <c r="J433" i="3"/>
  <c r="K433" i="3" s="1"/>
  <c r="I433" i="3"/>
  <c r="H433" i="3"/>
  <c r="G433" i="3"/>
  <c r="H432" i="3"/>
  <c r="I432" i="3" s="1"/>
  <c r="G432" i="3"/>
  <c r="J432" i="3" s="1"/>
  <c r="K432" i="3" s="1"/>
  <c r="H431" i="3"/>
  <c r="I431" i="3" s="1"/>
  <c r="G431" i="3"/>
  <c r="I430" i="3"/>
  <c r="J430" i="3" s="1"/>
  <c r="K430" i="3" s="1"/>
  <c r="H430" i="3"/>
  <c r="G430" i="3"/>
  <c r="J429" i="3"/>
  <c r="K429" i="3" s="1"/>
  <c r="I429" i="3"/>
  <c r="H429" i="3"/>
  <c r="G429" i="3"/>
  <c r="H428" i="3"/>
  <c r="I428" i="3" s="1"/>
  <c r="G428" i="3"/>
  <c r="J428" i="3" s="1"/>
  <c r="K428" i="3" s="1"/>
  <c r="H427" i="3"/>
  <c r="I427" i="3" s="1"/>
  <c r="G427" i="3"/>
  <c r="I426" i="3"/>
  <c r="J426" i="3" s="1"/>
  <c r="K426" i="3" s="1"/>
  <c r="H426" i="3"/>
  <c r="G426" i="3"/>
  <c r="J425" i="3"/>
  <c r="K425" i="3" s="1"/>
  <c r="I425" i="3"/>
  <c r="H425" i="3"/>
  <c r="G425" i="3"/>
  <c r="H424" i="3"/>
  <c r="I424" i="3" s="1"/>
  <c r="G424" i="3"/>
  <c r="J424" i="3" s="1"/>
  <c r="K424" i="3" s="1"/>
  <c r="H423" i="3"/>
  <c r="I423" i="3" s="1"/>
  <c r="G423" i="3"/>
  <c r="I422" i="3"/>
  <c r="J422" i="3" s="1"/>
  <c r="K422" i="3" s="1"/>
  <c r="H422" i="3"/>
  <c r="G422" i="3"/>
  <c r="J421" i="3"/>
  <c r="K421" i="3" s="1"/>
  <c r="I421" i="3"/>
  <c r="H421" i="3"/>
  <c r="G421" i="3"/>
  <c r="H420" i="3"/>
  <c r="I420" i="3" s="1"/>
  <c r="G420" i="3"/>
  <c r="J420" i="3" s="1"/>
  <c r="K420" i="3" s="1"/>
  <c r="H419" i="3"/>
  <c r="I419" i="3" s="1"/>
  <c r="G419" i="3"/>
  <c r="I418" i="3"/>
  <c r="J418" i="3" s="1"/>
  <c r="K418" i="3" s="1"/>
  <c r="H418" i="3"/>
  <c r="G418" i="3"/>
  <c r="J417" i="3"/>
  <c r="K417" i="3" s="1"/>
  <c r="I417" i="3"/>
  <c r="H417" i="3"/>
  <c r="G417" i="3"/>
  <c r="H416" i="3"/>
  <c r="I416" i="3" s="1"/>
  <c r="G416" i="3"/>
  <c r="J416" i="3" s="1"/>
  <c r="K416" i="3" s="1"/>
  <c r="H415" i="3"/>
  <c r="I415" i="3" s="1"/>
  <c r="G415" i="3"/>
  <c r="I414" i="3"/>
  <c r="J414" i="3" s="1"/>
  <c r="K414" i="3" s="1"/>
  <c r="H414" i="3"/>
  <c r="G414" i="3"/>
  <c r="J413" i="3"/>
  <c r="K413" i="3" s="1"/>
  <c r="I413" i="3"/>
  <c r="H413" i="3"/>
  <c r="G413" i="3"/>
  <c r="H412" i="3"/>
  <c r="I412" i="3" s="1"/>
  <c r="G412" i="3"/>
  <c r="H411" i="3"/>
  <c r="I411" i="3" s="1"/>
  <c r="G411" i="3"/>
  <c r="I410" i="3"/>
  <c r="J410" i="3" s="1"/>
  <c r="K410" i="3" s="1"/>
  <c r="H410" i="3"/>
  <c r="G410" i="3"/>
  <c r="J409" i="3"/>
  <c r="K409" i="3" s="1"/>
  <c r="I409" i="3"/>
  <c r="H409" i="3"/>
  <c r="G409" i="3"/>
  <c r="H408" i="3"/>
  <c r="I408" i="3" s="1"/>
  <c r="G408" i="3"/>
  <c r="H407" i="3"/>
  <c r="I407" i="3" s="1"/>
  <c r="G407" i="3"/>
  <c r="J406" i="3"/>
  <c r="K406" i="3" s="1"/>
  <c r="I406" i="3"/>
  <c r="H406" i="3"/>
  <c r="G406" i="3"/>
  <c r="I405" i="3"/>
  <c r="H405" i="3"/>
  <c r="G405" i="3"/>
  <c r="J405" i="3" s="1"/>
  <c r="K405" i="3" s="1"/>
  <c r="H404" i="3"/>
  <c r="I404" i="3" s="1"/>
  <c r="G404" i="3"/>
  <c r="J404" i="3" s="1"/>
  <c r="K404" i="3" s="1"/>
  <c r="I403" i="3"/>
  <c r="H403" i="3"/>
  <c r="G403" i="3"/>
  <c r="J403" i="3" s="1"/>
  <c r="K403" i="3" s="1"/>
  <c r="J402" i="3"/>
  <c r="K402" i="3" s="1"/>
  <c r="I402" i="3"/>
  <c r="H402" i="3"/>
  <c r="G402" i="3"/>
  <c r="K401" i="3"/>
  <c r="I401" i="3"/>
  <c r="H401" i="3"/>
  <c r="G401" i="3"/>
  <c r="J401" i="3" s="1"/>
  <c r="H400" i="3"/>
  <c r="I400" i="3" s="1"/>
  <c r="G400" i="3"/>
  <c r="J400" i="3" s="1"/>
  <c r="K400" i="3" s="1"/>
  <c r="H399" i="3"/>
  <c r="I399" i="3" s="1"/>
  <c r="G399" i="3"/>
  <c r="H398" i="3"/>
  <c r="I398" i="3" s="1"/>
  <c r="G398" i="3"/>
  <c r="J398" i="3" s="1"/>
  <c r="K398" i="3" s="1"/>
  <c r="I397" i="3"/>
  <c r="J397" i="3" s="1"/>
  <c r="K397" i="3" s="1"/>
  <c r="H397" i="3"/>
  <c r="G397" i="3"/>
  <c r="J396" i="3"/>
  <c r="K396" i="3" s="1"/>
  <c r="I396" i="3"/>
  <c r="H396" i="3"/>
  <c r="G396" i="3"/>
  <c r="H395" i="3"/>
  <c r="I395" i="3" s="1"/>
  <c r="G395" i="3"/>
  <c r="H394" i="3"/>
  <c r="I394" i="3" s="1"/>
  <c r="G394" i="3"/>
  <c r="J394" i="3" s="1"/>
  <c r="K394" i="3" s="1"/>
  <c r="I393" i="3"/>
  <c r="J393" i="3" s="1"/>
  <c r="K393" i="3" s="1"/>
  <c r="H393" i="3"/>
  <c r="G393" i="3"/>
  <c r="J392" i="3"/>
  <c r="K392" i="3" s="1"/>
  <c r="I392" i="3"/>
  <c r="H392" i="3"/>
  <c r="G392" i="3"/>
  <c r="H391" i="3"/>
  <c r="I391" i="3" s="1"/>
  <c r="G391" i="3"/>
  <c r="H390" i="3"/>
  <c r="I390" i="3" s="1"/>
  <c r="G390" i="3"/>
  <c r="J390" i="3" s="1"/>
  <c r="K390" i="3" s="1"/>
  <c r="I389" i="3"/>
  <c r="J389" i="3" s="1"/>
  <c r="K389" i="3" s="1"/>
  <c r="H389" i="3"/>
  <c r="G389" i="3"/>
  <c r="J388" i="3"/>
  <c r="K388" i="3" s="1"/>
  <c r="I388" i="3"/>
  <c r="H388" i="3"/>
  <c r="G388" i="3"/>
  <c r="H387" i="3"/>
  <c r="I387" i="3" s="1"/>
  <c r="G387" i="3"/>
  <c r="H386" i="3"/>
  <c r="I386" i="3" s="1"/>
  <c r="G386" i="3"/>
  <c r="J386" i="3" s="1"/>
  <c r="K386" i="3" s="1"/>
  <c r="I385" i="3"/>
  <c r="J385" i="3" s="1"/>
  <c r="K385" i="3" s="1"/>
  <c r="H385" i="3"/>
  <c r="G385" i="3"/>
  <c r="J384" i="3"/>
  <c r="K384" i="3" s="1"/>
  <c r="I384" i="3"/>
  <c r="H384" i="3"/>
  <c r="G384" i="3"/>
  <c r="H383" i="3"/>
  <c r="I383" i="3" s="1"/>
  <c r="G383" i="3"/>
  <c r="H382" i="3"/>
  <c r="I382" i="3" s="1"/>
  <c r="G382" i="3"/>
  <c r="J382" i="3" s="1"/>
  <c r="K382" i="3" s="1"/>
  <c r="I381" i="3"/>
  <c r="J381" i="3" s="1"/>
  <c r="K381" i="3" s="1"/>
  <c r="H381" i="3"/>
  <c r="G381" i="3"/>
  <c r="J380" i="3"/>
  <c r="K380" i="3" s="1"/>
  <c r="I380" i="3"/>
  <c r="H380" i="3"/>
  <c r="G380" i="3"/>
  <c r="H379" i="3"/>
  <c r="I379" i="3" s="1"/>
  <c r="G379" i="3"/>
  <c r="H378" i="3"/>
  <c r="I378" i="3" s="1"/>
  <c r="G378" i="3"/>
  <c r="J378" i="3" s="1"/>
  <c r="K378" i="3" s="1"/>
  <c r="I377" i="3"/>
  <c r="J377" i="3" s="1"/>
  <c r="K377" i="3" s="1"/>
  <c r="H377" i="3"/>
  <c r="G377" i="3"/>
  <c r="J376" i="3"/>
  <c r="K376" i="3" s="1"/>
  <c r="I376" i="3"/>
  <c r="H376" i="3"/>
  <c r="G376" i="3"/>
  <c r="H375" i="3"/>
  <c r="I375" i="3" s="1"/>
  <c r="G375" i="3"/>
  <c r="H374" i="3"/>
  <c r="I374" i="3" s="1"/>
  <c r="G374" i="3"/>
  <c r="J374" i="3" s="1"/>
  <c r="K374" i="3" s="1"/>
  <c r="I373" i="3"/>
  <c r="J373" i="3" s="1"/>
  <c r="K373" i="3" s="1"/>
  <c r="H373" i="3"/>
  <c r="G373" i="3"/>
  <c r="J372" i="3"/>
  <c r="K372" i="3" s="1"/>
  <c r="I372" i="3"/>
  <c r="H372" i="3"/>
  <c r="G372" i="3"/>
  <c r="H371" i="3"/>
  <c r="I371" i="3" s="1"/>
  <c r="G371" i="3"/>
  <c r="H370" i="3"/>
  <c r="I370" i="3" s="1"/>
  <c r="G370" i="3"/>
  <c r="J370" i="3" s="1"/>
  <c r="K370" i="3" s="1"/>
  <c r="I369" i="3"/>
  <c r="J369" i="3" s="1"/>
  <c r="K369" i="3" s="1"/>
  <c r="H369" i="3"/>
  <c r="G369" i="3"/>
  <c r="J368" i="3"/>
  <c r="K368" i="3" s="1"/>
  <c r="I368" i="3"/>
  <c r="H368" i="3"/>
  <c r="G368" i="3"/>
  <c r="H367" i="3"/>
  <c r="I367" i="3" s="1"/>
  <c r="G367" i="3"/>
  <c r="H366" i="3"/>
  <c r="I366" i="3" s="1"/>
  <c r="G366" i="3"/>
  <c r="J366" i="3" s="1"/>
  <c r="K366" i="3" s="1"/>
  <c r="I365" i="3"/>
  <c r="J365" i="3" s="1"/>
  <c r="K365" i="3" s="1"/>
  <c r="H365" i="3"/>
  <c r="G365" i="3"/>
  <c r="J364" i="3"/>
  <c r="K364" i="3" s="1"/>
  <c r="I364" i="3"/>
  <c r="H364" i="3"/>
  <c r="G364" i="3"/>
  <c r="H363" i="3"/>
  <c r="I363" i="3" s="1"/>
  <c r="G363" i="3"/>
  <c r="H362" i="3"/>
  <c r="I362" i="3" s="1"/>
  <c r="G362" i="3"/>
  <c r="J362" i="3" s="1"/>
  <c r="K362" i="3" s="1"/>
  <c r="I361" i="3"/>
  <c r="J361" i="3" s="1"/>
  <c r="K361" i="3" s="1"/>
  <c r="H361" i="3"/>
  <c r="G361" i="3"/>
  <c r="J360" i="3"/>
  <c r="K360" i="3" s="1"/>
  <c r="I360" i="3"/>
  <c r="H360" i="3"/>
  <c r="G360" i="3"/>
  <c r="H359" i="3"/>
  <c r="I359" i="3" s="1"/>
  <c r="G359" i="3"/>
  <c r="H358" i="3"/>
  <c r="I358" i="3" s="1"/>
  <c r="G358" i="3"/>
  <c r="J358" i="3" s="1"/>
  <c r="K358" i="3" s="1"/>
  <c r="I357" i="3"/>
  <c r="J357" i="3" s="1"/>
  <c r="K357" i="3" s="1"/>
  <c r="H357" i="3"/>
  <c r="G357" i="3"/>
  <c r="J356" i="3"/>
  <c r="K356" i="3" s="1"/>
  <c r="I356" i="3"/>
  <c r="H356" i="3"/>
  <c r="G356" i="3"/>
  <c r="H355" i="3"/>
  <c r="I355" i="3" s="1"/>
  <c r="G355" i="3"/>
  <c r="H354" i="3"/>
  <c r="I354" i="3" s="1"/>
  <c r="G354" i="3"/>
  <c r="J354" i="3" s="1"/>
  <c r="K354" i="3" s="1"/>
  <c r="I353" i="3"/>
  <c r="J353" i="3" s="1"/>
  <c r="K353" i="3" s="1"/>
  <c r="H353" i="3"/>
  <c r="G353" i="3"/>
  <c r="J352" i="3"/>
  <c r="K352" i="3" s="1"/>
  <c r="I352" i="3"/>
  <c r="H352" i="3"/>
  <c r="G352" i="3"/>
  <c r="H351" i="3"/>
  <c r="I351" i="3" s="1"/>
  <c r="G351" i="3"/>
  <c r="H350" i="3"/>
  <c r="I350" i="3" s="1"/>
  <c r="G350" i="3"/>
  <c r="J350" i="3" s="1"/>
  <c r="K350" i="3" s="1"/>
  <c r="I349" i="3"/>
  <c r="J349" i="3" s="1"/>
  <c r="K349" i="3" s="1"/>
  <c r="H349" i="3"/>
  <c r="G349" i="3"/>
  <c r="J348" i="3"/>
  <c r="K348" i="3" s="1"/>
  <c r="I348" i="3"/>
  <c r="H348" i="3"/>
  <c r="G348" i="3"/>
  <c r="H347" i="3"/>
  <c r="I347" i="3" s="1"/>
  <c r="G347" i="3"/>
  <c r="H346" i="3"/>
  <c r="I346" i="3" s="1"/>
  <c r="G346" i="3"/>
  <c r="J346" i="3" s="1"/>
  <c r="K346" i="3" s="1"/>
  <c r="I345" i="3"/>
  <c r="J345" i="3" s="1"/>
  <c r="K345" i="3" s="1"/>
  <c r="H345" i="3"/>
  <c r="G345" i="3"/>
  <c r="J344" i="3"/>
  <c r="K344" i="3" s="1"/>
  <c r="I344" i="3"/>
  <c r="H344" i="3"/>
  <c r="G344" i="3"/>
  <c r="H343" i="3"/>
  <c r="I343" i="3" s="1"/>
  <c r="G343" i="3"/>
  <c r="H342" i="3"/>
  <c r="I342" i="3" s="1"/>
  <c r="G342" i="3"/>
  <c r="J342" i="3" s="1"/>
  <c r="K342" i="3" s="1"/>
  <c r="I341" i="3"/>
  <c r="J341" i="3" s="1"/>
  <c r="K341" i="3" s="1"/>
  <c r="H341" i="3"/>
  <c r="G341" i="3"/>
  <c r="J340" i="3"/>
  <c r="K340" i="3" s="1"/>
  <c r="I340" i="3"/>
  <c r="H340" i="3"/>
  <c r="G340" i="3"/>
  <c r="H339" i="3"/>
  <c r="I339" i="3" s="1"/>
  <c r="G339" i="3"/>
  <c r="H338" i="3"/>
  <c r="I338" i="3" s="1"/>
  <c r="G338" i="3"/>
  <c r="J338" i="3" s="1"/>
  <c r="K338" i="3" s="1"/>
  <c r="I337" i="3"/>
  <c r="J337" i="3" s="1"/>
  <c r="K337" i="3" s="1"/>
  <c r="H337" i="3"/>
  <c r="G337" i="3"/>
  <c r="J336" i="3"/>
  <c r="K336" i="3" s="1"/>
  <c r="I336" i="3"/>
  <c r="H336" i="3"/>
  <c r="G336" i="3"/>
  <c r="H335" i="3"/>
  <c r="I335" i="3" s="1"/>
  <c r="G335" i="3"/>
  <c r="H334" i="3"/>
  <c r="I334" i="3" s="1"/>
  <c r="G334" i="3"/>
  <c r="J334" i="3" s="1"/>
  <c r="K334" i="3" s="1"/>
  <c r="I333" i="3"/>
  <c r="J333" i="3" s="1"/>
  <c r="K333" i="3" s="1"/>
  <c r="H333" i="3"/>
  <c r="G333" i="3"/>
  <c r="J332" i="3"/>
  <c r="K332" i="3" s="1"/>
  <c r="I332" i="3"/>
  <c r="H332" i="3"/>
  <c r="G332" i="3"/>
  <c r="H331" i="3"/>
  <c r="I331" i="3" s="1"/>
  <c r="G331" i="3"/>
  <c r="H330" i="3"/>
  <c r="I330" i="3" s="1"/>
  <c r="G330" i="3"/>
  <c r="J330" i="3" s="1"/>
  <c r="K330" i="3" s="1"/>
  <c r="I329" i="3"/>
  <c r="J329" i="3" s="1"/>
  <c r="K329" i="3" s="1"/>
  <c r="H329" i="3"/>
  <c r="G329" i="3"/>
  <c r="J328" i="3"/>
  <c r="K328" i="3" s="1"/>
  <c r="I328" i="3"/>
  <c r="H328" i="3"/>
  <c r="G328" i="3"/>
  <c r="H327" i="3"/>
  <c r="I327" i="3" s="1"/>
  <c r="G327" i="3"/>
  <c r="H326" i="3"/>
  <c r="I326" i="3" s="1"/>
  <c r="G326" i="3"/>
  <c r="J326" i="3" s="1"/>
  <c r="K326" i="3" s="1"/>
  <c r="I325" i="3"/>
  <c r="J325" i="3" s="1"/>
  <c r="K325" i="3" s="1"/>
  <c r="H325" i="3"/>
  <c r="G325" i="3"/>
  <c r="J324" i="3"/>
  <c r="K324" i="3" s="1"/>
  <c r="I324" i="3"/>
  <c r="H324" i="3"/>
  <c r="G324" i="3"/>
  <c r="H323" i="3"/>
  <c r="I323" i="3" s="1"/>
  <c r="G323" i="3"/>
  <c r="H322" i="3"/>
  <c r="I322" i="3" s="1"/>
  <c r="G322" i="3"/>
  <c r="J322" i="3" s="1"/>
  <c r="K322" i="3" s="1"/>
  <c r="I321" i="3"/>
  <c r="J321" i="3" s="1"/>
  <c r="K321" i="3" s="1"/>
  <c r="H321" i="3"/>
  <c r="G321" i="3"/>
  <c r="J320" i="3"/>
  <c r="K320" i="3" s="1"/>
  <c r="I320" i="3"/>
  <c r="H320" i="3"/>
  <c r="G320" i="3"/>
  <c r="H319" i="3"/>
  <c r="I319" i="3" s="1"/>
  <c r="G319" i="3"/>
  <c r="H318" i="3"/>
  <c r="I318" i="3" s="1"/>
  <c r="G318" i="3"/>
  <c r="J318" i="3" s="1"/>
  <c r="K318" i="3" s="1"/>
  <c r="I317" i="3"/>
  <c r="J317" i="3" s="1"/>
  <c r="K317" i="3" s="1"/>
  <c r="H317" i="3"/>
  <c r="G317" i="3"/>
  <c r="J316" i="3"/>
  <c r="K316" i="3" s="1"/>
  <c r="I316" i="3"/>
  <c r="H316" i="3"/>
  <c r="G316" i="3"/>
  <c r="H315" i="3"/>
  <c r="I315" i="3" s="1"/>
  <c r="G315" i="3"/>
  <c r="H314" i="3"/>
  <c r="I314" i="3" s="1"/>
  <c r="G314" i="3"/>
  <c r="J314" i="3" s="1"/>
  <c r="K314" i="3" s="1"/>
  <c r="I313" i="3"/>
  <c r="J313" i="3" s="1"/>
  <c r="K313" i="3" s="1"/>
  <c r="H313" i="3"/>
  <c r="G313" i="3"/>
  <c r="J312" i="3"/>
  <c r="K312" i="3" s="1"/>
  <c r="I312" i="3"/>
  <c r="H312" i="3"/>
  <c r="G312" i="3"/>
  <c r="H311" i="3"/>
  <c r="I311" i="3" s="1"/>
  <c r="G311" i="3"/>
  <c r="H310" i="3"/>
  <c r="I310" i="3" s="1"/>
  <c r="G310" i="3"/>
  <c r="J310" i="3" s="1"/>
  <c r="K310" i="3" s="1"/>
  <c r="I309" i="3"/>
  <c r="J309" i="3" s="1"/>
  <c r="K309" i="3" s="1"/>
  <c r="H309" i="3"/>
  <c r="G309" i="3"/>
  <c r="J308" i="3"/>
  <c r="K308" i="3" s="1"/>
  <c r="I308" i="3"/>
  <c r="H308" i="3"/>
  <c r="G308" i="3"/>
  <c r="H307" i="3"/>
  <c r="I307" i="3" s="1"/>
  <c r="G307" i="3"/>
  <c r="H306" i="3"/>
  <c r="I306" i="3" s="1"/>
  <c r="G306" i="3"/>
  <c r="J306" i="3" s="1"/>
  <c r="K306" i="3" s="1"/>
  <c r="I305" i="3"/>
  <c r="J305" i="3" s="1"/>
  <c r="K305" i="3" s="1"/>
  <c r="H305" i="3"/>
  <c r="G305" i="3"/>
  <c r="J304" i="3"/>
  <c r="K304" i="3" s="1"/>
  <c r="I304" i="3"/>
  <c r="H304" i="3"/>
  <c r="G304" i="3"/>
  <c r="H303" i="3"/>
  <c r="I303" i="3" s="1"/>
  <c r="G303" i="3"/>
  <c r="H302" i="3"/>
  <c r="I302" i="3" s="1"/>
  <c r="G302" i="3"/>
  <c r="J302" i="3" s="1"/>
  <c r="K302" i="3" s="1"/>
  <c r="I301" i="3"/>
  <c r="J301" i="3" s="1"/>
  <c r="K301" i="3" s="1"/>
  <c r="H301" i="3"/>
  <c r="G301" i="3"/>
  <c r="J300" i="3"/>
  <c r="K300" i="3" s="1"/>
  <c r="I300" i="3"/>
  <c r="H300" i="3"/>
  <c r="G300" i="3"/>
  <c r="H299" i="3"/>
  <c r="I299" i="3" s="1"/>
  <c r="G299" i="3"/>
  <c r="H298" i="3"/>
  <c r="I298" i="3" s="1"/>
  <c r="G298" i="3"/>
  <c r="J298" i="3" s="1"/>
  <c r="K298" i="3" s="1"/>
  <c r="I297" i="3"/>
  <c r="J297" i="3" s="1"/>
  <c r="K297" i="3" s="1"/>
  <c r="H297" i="3"/>
  <c r="G297" i="3"/>
  <c r="J296" i="3"/>
  <c r="K296" i="3" s="1"/>
  <c r="I296" i="3"/>
  <c r="H296" i="3"/>
  <c r="G296" i="3"/>
  <c r="H295" i="3"/>
  <c r="I295" i="3" s="1"/>
  <c r="G295" i="3"/>
  <c r="H294" i="3"/>
  <c r="I294" i="3" s="1"/>
  <c r="G294" i="3"/>
  <c r="J294" i="3" s="1"/>
  <c r="K294" i="3" s="1"/>
  <c r="I293" i="3"/>
  <c r="J293" i="3" s="1"/>
  <c r="K293" i="3" s="1"/>
  <c r="H293" i="3"/>
  <c r="G293" i="3"/>
  <c r="J292" i="3"/>
  <c r="K292" i="3" s="1"/>
  <c r="I292" i="3"/>
  <c r="H292" i="3"/>
  <c r="G292" i="3"/>
  <c r="H291" i="3"/>
  <c r="I291" i="3" s="1"/>
  <c r="G291" i="3"/>
  <c r="H290" i="3"/>
  <c r="I290" i="3" s="1"/>
  <c r="G290" i="3"/>
  <c r="J290" i="3" s="1"/>
  <c r="K290" i="3" s="1"/>
  <c r="I289" i="3"/>
  <c r="J289" i="3" s="1"/>
  <c r="K289" i="3" s="1"/>
  <c r="H289" i="3"/>
  <c r="G289" i="3"/>
  <c r="J288" i="3"/>
  <c r="K288" i="3" s="1"/>
  <c r="I288" i="3"/>
  <c r="H288" i="3"/>
  <c r="G288" i="3"/>
  <c r="H287" i="3"/>
  <c r="I287" i="3" s="1"/>
  <c r="G287" i="3"/>
  <c r="H286" i="3"/>
  <c r="I286" i="3" s="1"/>
  <c r="G286" i="3"/>
  <c r="J286" i="3" s="1"/>
  <c r="K286" i="3" s="1"/>
  <c r="I285" i="3"/>
  <c r="J285" i="3" s="1"/>
  <c r="K285" i="3" s="1"/>
  <c r="H285" i="3"/>
  <c r="G285" i="3"/>
  <c r="J284" i="3"/>
  <c r="K284" i="3" s="1"/>
  <c r="I284" i="3"/>
  <c r="H284" i="3"/>
  <c r="G284" i="3"/>
  <c r="H283" i="3"/>
  <c r="I283" i="3" s="1"/>
  <c r="G283" i="3"/>
  <c r="H282" i="3"/>
  <c r="I282" i="3" s="1"/>
  <c r="G282" i="3"/>
  <c r="J282" i="3" s="1"/>
  <c r="K282" i="3" s="1"/>
  <c r="I281" i="3"/>
  <c r="J281" i="3" s="1"/>
  <c r="K281" i="3" s="1"/>
  <c r="H281" i="3"/>
  <c r="G281" i="3"/>
  <c r="J280" i="3"/>
  <c r="K280" i="3" s="1"/>
  <c r="I280" i="3"/>
  <c r="H280" i="3"/>
  <c r="G280" i="3"/>
  <c r="H279" i="3"/>
  <c r="I279" i="3" s="1"/>
  <c r="G279" i="3"/>
  <c r="H278" i="3"/>
  <c r="I278" i="3" s="1"/>
  <c r="G278" i="3"/>
  <c r="J278" i="3" s="1"/>
  <c r="K278" i="3" s="1"/>
  <c r="I277" i="3"/>
  <c r="J277" i="3" s="1"/>
  <c r="K277" i="3" s="1"/>
  <c r="H277" i="3"/>
  <c r="G277" i="3"/>
  <c r="J276" i="3"/>
  <c r="K276" i="3" s="1"/>
  <c r="I276" i="3"/>
  <c r="H276" i="3"/>
  <c r="G276" i="3"/>
  <c r="H275" i="3"/>
  <c r="I275" i="3" s="1"/>
  <c r="G275" i="3"/>
  <c r="H274" i="3"/>
  <c r="I274" i="3" s="1"/>
  <c r="G274" i="3"/>
  <c r="J274" i="3" s="1"/>
  <c r="K274" i="3" s="1"/>
  <c r="I273" i="3"/>
  <c r="J273" i="3" s="1"/>
  <c r="K273" i="3" s="1"/>
  <c r="H273" i="3"/>
  <c r="G273" i="3"/>
  <c r="J272" i="3"/>
  <c r="K272" i="3" s="1"/>
  <c r="I272" i="3"/>
  <c r="H272" i="3"/>
  <c r="G272" i="3"/>
  <c r="H271" i="3"/>
  <c r="I271" i="3" s="1"/>
  <c r="G271" i="3"/>
  <c r="H270" i="3"/>
  <c r="I270" i="3" s="1"/>
  <c r="G270" i="3"/>
  <c r="J270" i="3" s="1"/>
  <c r="K270" i="3" s="1"/>
  <c r="I269" i="3"/>
  <c r="J269" i="3" s="1"/>
  <c r="K269" i="3" s="1"/>
  <c r="H269" i="3"/>
  <c r="G269" i="3"/>
  <c r="J268" i="3"/>
  <c r="K268" i="3" s="1"/>
  <c r="I268" i="3"/>
  <c r="H268" i="3"/>
  <c r="G268" i="3"/>
  <c r="H267" i="3"/>
  <c r="I267" i="3" s="1"/>
  <c r="G267" i="3"/>
  <c r="H266" i="3"/>
  <c r="I266" i="3" s="1"/>
  <c r="G266" i="3"/>
  <c r="J266" i="3" s="1"/>
  <c r="K266" i="3" s="1"/>
  <c r="I265" i="3"/>
  <c r="J265" i="3" s="1"/>
  <c r="K265" i="3" s="1"/>
  <c r="H265" i="3"/>
  <c r="G265" i="3"/>
  <c r="J264" i="3"/>
  <c r="K264" i="3" s="1"/>
  <c r="I264" i="3"/>
  <c r="H264" i="3"/>
  <c r="G264" i="3"/>
  <c r="H263" i="3"/>
  <c r="I263" i="3" s="1"/>
  <c r="G263" i="3"/>
  <c r="H262" i="3"/>
  <c r="I262" i="3" s="1"/>
  <c r="G262" i="3"/>
  <c r="J262" i="3" s="1"/>
  <c r="K262" i="3" s="1"/>
  <c r="I261" i="3"/>
  <c r="J261" i="3" s="1"/>
  <c r="K261" i="3" s="1"/>
  <c r="H261" i="3"/>
  <c r="G261" i="3"/>
  <c r="J260" i="3"/>
  <c r="K260" i="3" s="1"/>
  <c r="I260" i="3"/>
  <c r="H260" i="3"/>
  <c r="G260" i="3"/>
  <c r="H259" i="3"/>
  <c r="I259" i="3" s="1"/>
  <c r="G259" i="3"/>
  <c r="H258" i="3"/>
  <c r="I258" i="3" s="1"/>
  <c r="G258" i="3"/>
  <c r="J258" i="3" s="1"/>
  <c r="K258" i="3" s="1"/>
  <c r="I257" i="3"/>
  <c r="J257" i="3" s="1"/>
  <c r="K257" i="3" s="1"/>
  <c r="H257" i="3"/>
  <c r="G257" i="3"/>
  <c r="J256" i="3"/>
  <c r="K256" i="3" s="1"/>
  <c r="I256" i="3"/>
  <c r="H256" i="3"/>
  <c r="G256" i="3"/>
  <c r="H255" i="3"/>
  <c r="I255" i="3" s="1"/>
  <c r="G255" i="3"/>
  <c r="H254" i="3"/>
  <c r="I254" i="3" s="1"/>
  <c r="G254" i="3"/>
  <c r="J254" i="3" s="1"/>
  <c r="K254" i="3" s="1"/>
  <c r="I253" i="3"/>
  <c r="J253" i="3" s="1"/>
  <c r="K253" i="3" s="1"/>
  <c r="H253" i="3"/>
  <c r="G253" i="3"/>
  <c r="J252" i="3"/>
  <c r="K252" i="3" s="1"/>
  <c r="I252" i="3"/>
  <c r="H252" i="3"/>
  <c r="G252" i="3"/>
  <c r="H251" i="3"/>
  <c r="I251" i="3" s="1"/>
  <c r="G251" i="3"/>
  <c r="H250" i="3"/>
  <c r="I250" i="3" s="1"/>
  <c r="G250" i="3"/>
  <c r="J250" i="3" s="1"/>
  <c r="K250" i="3" s="1"/>
  <c r="I249" i="3"/>
  <c r="J249" i="3" s="1"/>
  <c r="K249" i="3" s="1"/>
  <c r="H249" i="3"/>
  <c r="G249" i="3"/>
  <c r="J248" i="3"/>
  <c r="K248" i="3" s="1"/>
  <c r="I248" i="3"/>
  <c r="H248" i="3"/>
  <c r="G248" i="3"/>
  <c r="H247" i="3"/>
  <c r="I247" i="3" s="1"/>
  <c r="G247" i="3"/>
  <c r="H246" i="3"/>
  <c r="I246" i="3" s="1"/>
  <c r="G246" i="3"/>
  <c r="J246" i="3" s="1"/>
  <c r="K246" i="3" s="1"/>
  <c r="I245" i="3"/>
  <c r="J245" i="3" s="1"/>
  <c r="K245" i="3" s="1"/>
  <c r="H245" i="3"/>
  <c r="G245" i="3"/>
  <c r="J244" i="3"/>
  <c r="K244" i="3" s="1"/>
  <c r="I244" i="3"/>
  <c r="H244" i="3"/>
  <c r="G244" i="3"/>
  <c r="H243" i="3"/>
  <c r="I243" i="3" s="1"/>
  <c r="G243" i="3"/>
  <c r="H242" i="3"/>
  <c r="I242" i="3" s="1"/>
  <c r="G242" i="3"/>
  <c r="J242" i="3" s="1"/>
  <c r="K242" i="3" s="1"/>
  <c r="I241" i="3"/>
  <c r="J241" i="3" s="1"/>
  <c r="K241" i="3" s="1"/>
  <c r="H241" i="3"/>
  <c r="G241" i="3"/>
  <c r="J240" i="3"/>
  <c r="K240" i="3" s="1"/>
  <c r="I240" i="3"/>
  <c r="H240" i="3"/>
  <c r="G240" i="3"/>
  <c r="H239" i="3"/>
  <c r="I239" i="3" s="1"/>
  <c r="G239" i="3"/>
  <c r="H238" i="3"/>
  <c r="I238" i="3" s="1"/>
  <c r="G238" i="3"/>
  <c r="J238" i="3" s="1"/>
  <c r="K238" i="3" s="1"/>
  <c r="I237" i="3"/>
  <c r="J237" i="3" s="1"/>
  <c r="K237" i="3" s="1"/>
  <c r="H237" i="3"/>
  <c r="G237" i="3"/>
  <c r="J236" i="3"/>
  <c r="K236" i="3" s="1"/>
  <c r="I236" i="3"/>
  <c r="H236" i="3"/>
  <c r="G236" i="3"/>
  <c r="H235" i="3"/>
  <c r="I235" i="3" s="1"/>
  <c r="G235" i="3"/>
  <c r="H234" i="3"/>
  <c r="I234" i="3" s="1"/>
  <c r="G234" i="3"/>
  <c r="J234" i="3" s="1"/>
  <c r="K234" i="3" s="1"/>
  <c r="I233" i="3"/>
  <c r="J233" i="3" s="1"/>
  <c r="K233" i="3" s="1"/>
  <c r="H233" i="3"/>
  <c r="G233" i="3"/>
  <c r="J232" i="3"/>
  <c r="K232" i="3" s="1"/>
  <c r="I232" i="3"/>
  <c r="H232" i="3"/>
  <c r="G232" i="3"/>
  <c r="H231" i="3"/>
  <c r="I231" i="3" s="1"/>
  <c r="G231" i="3"/>
  <c r="H230" i="3"/>
  <c r="I230" i="3" s="1"/>
  <c r="G230" i="3"/>
  <c r="J230" i="3" s="1"/>
  <c r="K230" i="3" s="1"/>
  <c r="I229" i="3"/>
  <c r="J229" i="3" s="1"/>
  <c r="K229" i="3" s="1"/>
  <c r="H229" i="3"/>
  <c r="G229" i="3"/>
  <c r="J228" i="3"/>
  <c r="K228" i="3" s="1"/>
  <c r="I228" i="3"/>
  <c r="H228" i="3"/>
  <c r="G228" i="3"/>
  <c r="H227" i="3"/>
  <c r="I227" i="3" s="1"/>
  <c r="G227" i="3"/>
  <c r="H226" i="3"/>
  <c r="I226" i="3" s="1"/>
  <c r="G226" i="3"/>
  <c r="J226" i="3" s="1"/>
  <c r="K226" i="3" s="1"/>
  <c r="I225" i="3"/>
  <c r="J225" i="3" s="1"/>
  <c r="K225" i="3" s="1"/>
  <c r="H225" i="3"/>
  <c r="G225" i="3"/>
  <c r="J224" i="3"/>
  <c r="K224" i="3" s="1"/>
  <c r="I224" i="3"/>
  <c r="H224" i="3"/>
  <c r="G224" i="3"/>
  <c r="H223" i="3"/>
  <c r="I223" i="3" s="1"/>
  <c r="G223" i="3"/>
  <c r="H222" i="3"/>
  <c r="I222" i="3" s="1"/>
  <c r="G222" i="3"/>
  <c r="J222" i="3" s="1"/>
  <c r="K222" i="3" s="1"/>
  <c r="I221" i="3"/>
  <c r="J221" i="3" s="1"/>
  <c r="K221" i="3" s="1"/>
  <c r="H221" i="3"/>
  <c r="G221" i="3"/>
  <c r="J220" i="3"/>
  <c r="K220" i="3" s="1"/>
  <c r="I220" i="3"/>
  <c r="H220" i="3"/>
  <c r="G220" i="3"/>
  <c r="H219" i="3"/>
  <c r="I219" i="3" s="1"/>
  <c r="G219" i="3"/>
  <c r="H218" i="3"/>
  <c r="I218" i="3" s="1"/>
  <c r="G218" i="3"/>
  <c r="J218" i="3" s="1"/>
  <c r="K218" i="3" s="1"/>
  <c r="I217" i="3"/>
  <c r="J217" i="3" s="1"/>
  <c r="K217" i="3" s="1"/>
  <c r="H217" i="3"/>
  <c r="G217" i="3"/>
  <c r="J216" i="3"/>
  <c r="K216" i="3" s="1"/>
  <c r="I216" i="3"/>
  <c r="H216" i="3"/>
  <c r="G216" i="3"/>
  <c r="H215" i="3"/>
  <c r="I215" i="3" s="1"/>
  <c r="G215" i="3"/>
  <c r="H214" i="3"/>
  <c r="I214" i="3" s="1"/>
  <c r="G214" i="3"/>
  <c r="J214" i="3" s="1"/>
  <c r="K214" i="3" s="1"/>
  <c r="I213" i="3"/>
  <c r="J213" i="3" s="1"/>
  <c r="K213" i="3" s="1"/>
  <c r="H213" i="3"/>
  <c r="G213" i="3"/>
  <c r="J212" i="3"/>
  <c r="K212" i="3" s="1"/>
  <c r="I212" i="3"/>
  <c r="H212" i="3"/>
  <c r="G212" i="3"/>
  <c r="H211" i="3"/>
  <c r="I211" i="3" s="1"/>
  <c r="G211" i="3"/>
  <c r="H210" i="3"/>
  <c r="I210" i="3" s="1"/>
  <c r="G210" i="3"/>
  <c r="J210" i="3" s="1"/>
  <c r="K210" i="3" s="1"/>
  <c r="I209" i="3"/>
  <c r="J209" i="3" s="1"/>
  <c r="K209" i="3" s="1"/>
  <c r="H209" i="3"/>
  <c r="G209" i="3"/>
  <c r="J208" i="3"/>
  <c r="K208" i="3" s="1"/>
  <c r="I208" i="3"/>
  <c r="H208" i="3"/>
  <c r="G208" i="3"/>
  <c r="H207" i="3"/>
  <c r="I207" i="3" s="1"/>
  <c r="G207" i="3"/>
  <c r="H206" i="3"/>
  <c r="I206" i="3" s="1"/>
  <c r="G206" i="3"/>
  <c r="J206" i="3" s="1"/>
  <c r="K206" i="3" s="1"/>
  <c r="I205" i="3"/>
  <c r="J205" i="3" s="1"/>
  <c r="K205" i="3" s="1"/>
  <c r="H205" i="3"/>
  <c r="G205" i="3"/>
  <c r="I204" i="3"/>
  <c r="H204" i="3"/>
  <c r="G204" i="3"/>
  <c r="J204" i="3" s="1"/>
  <c r="K204" i="3" s="1"/>
  <c r="H203" i="3"/>
  <c r="I203" i="3" s="1"/>
  <c r="G203" i="3"/>
  <c r="I202" i="3"/>
  <c r="H202" i="3"/>
  <c r="G202" i="3"/>
  <c r="I201" i="3"/>
  <c r="J201" i="3" s="1"/>
  <c r="K201" i="3" s="1"/>
  <c r="H201" i="3"/>
  <c r="G201" i="3"/>
  <c r="J200" i="3"/>
  <c r="K200" i="3" s="1"/>
  <c r="I200" i="3"/>
  <c r="H200" i="3"/>
  <c r="G200" i="3"/>
  <c r="H199" i="3"/>
  <c r="I199" i="3" s="1"/>
  <c r="G199" i="3"/>
  <c r="H198" i="3"/>
  <c r="I198" i="3" s="1"/>
  <c r="G198" i="3"/>
  <c r="J197" i="3"/>
  <c r="K197" i="3" s="1"/>
  <c r="I197" i="3"/>
  <c r="H197" i="3"/>
  <c r="G197" i="3"/>
  <c r="I196" i="3"/>
  <c r="H196" i="3"/>
  <c r="G196" i="3"/>
  <c r="J196" i="3" s="1"/>
  <c r="K196" i="3" s="1"/>
  <c r="H195" i="3"/>
  <c r="I195" i="3" s="1"/>
  <c r="G195" i="3"/>
  <c r="I194" i="3"/>
  <c r="H194" i="3"/>
  <c r="G194" i="3"/>
  <c r="J194" i="3" s="1"/>
  <c r="K194" i="3" s="1"/>
  <c r="J193" i="3"/>
  <c r="K193" i="3" s="1"/>
  <c r="I193" i="3"/>
  <c r="H193" i="3"/>
  <c r="G193" i="3"/>
  <c r="I192" i="3"/>
  <c r="H192" i="3"/>
  <c r="G192" i="3"/>
  <c r="J192" i="3" s="1"/>
  <c r="K192" i="3" s="1"/>
  <c r="H191" i="3"/>
  <c r="I191" i="3" s="1"/>
  <c r="G191" i="3"/>
  <c r="J191" i="3" s="1"/>
  <c r="K191" i="3" s="1"/>
  <c r="I190" i="3"/>
  <c r="H190" i="3"/>
  <c r="G190" i="3"/>
  <c r="J190" i="3" s="1"/>
  <c r="K190" i="3" s="1"/>
  <c r="J189" i="3"/>
  <c r="K189" i="3" s="1"/>
  <c r="I189" i="3"/>
  <c r="H189" i="3"/>
  <c r="G189" i="3"/>
  <c r="I188" i="3"/>
  <c r="H188" i="3"/>
  <c r="G188" i="3"/>
  <c r="J188" i="3" s="1"/>
  <c r="K188" i="3" s="1"/>
  <c r="H187" i="3"/>
  <c r="I187" i="3" s="1"/>
  <c r="G187" i="3"/>
  <c r="J187" i="3" s="1"/>
  <c r="K187" i="3" s="1"/>
  <c r="H186" i="3"/>
  <c r="I186" i="3" s="1"/>
  <c r="G186" i="3"/>
  <c r="I185" i="3"/>
  <c r="H185" i="3"/>
  <c r="G185" i="3"/>
  <c r="J185" i="3" s="1"/>
  <c r="K185" i="3" s="1"/>
  <c r="J184" i="3"/>
  <c r="K184" i="3" s="1"/>
  <c r="I184" i="3"/>
  <c r="H184" i="3"/>
  <c r="G184" i="3"/>
  <c r="I183" i="3"/>
  <c r="H183" i="3"/>
  <c r="G183" i="3"/>
  <c r="J183" i="3" s="1"/>
  <c r="K183" i="3" s="1"/>
  <c r="H182" i="3"/>
  <c r="I182" i="3" s="1"/>
  <c r="G182" i="3"/>
  <c r="J182" i="3" s="1"/>
  <c r="K182" i="3" s="1"/>
  <c r="I181" i="3"/>
  <c r="H181" i="3"/>
  <c r="G181" i="3"/>
  <c r="J181" i="3" s="1"/>
  <c r="K181" i="3" s="1"/>
  <c r="J180" i="3"/>
  <c r="K180" i="3" s="1"/>
  <c r="I180" i="3"/>
  <c r="H180" i="3"/>
  <c r="G180" i="3"/>
  <c r="I179" i="3"/>
  <c r="H179" i="3"/>
  <c r="G179" i="3"/>
  <c r="J179" i="3" s="1"/>
  <c r="K179" i="3" s="1"/>
  <c r="H178" i="3"/>
  <c r="I178" i="3" s="1"/>
  <c r="G178" i="3"/>
  <c r="J178" i="3" s="1"/>
  <c r="K178" i="3" s="1"/>
  <c r="I177" i="3"/>
  <c r="H177" i="3"/>
  <c r="G177" i="3"/>
  <c r="J177" i="3" s="1"/>
  <c r="K177" i="3" s="1"/>
  <c r="J176" i="3"/>
  <c r="K176" i="3" s="1"/>
  <c r="I176" i="3"/>
  <c r="H176" i="3"/>
  <c r="G176" i="3"/>
  <c r="I175" i="3"/>
  <c r="H175" i="3"/>
  <c r="G175" i="3"/>
  <c r="J175" i="3" s="1"/>
  <c r="K175" i="3" s="1"/>
  <c r="H174" i="3"/>
  <c r="I174" i="3" s="1"/>
  <c r="G174" i="3"/>
  <c r="J174" i="3" s="1"/>
  <c r="K174" i="3" s="1"/>
  <c r="I173" i="3"/>
  <c r="H173" i="3"/>
  <c r="G173" i="3"/>
  <c r="J173" i="3" s="1"/>
  <c r="K173" i="3" s="1"/>
  <c r="J172" i="3"/>
  <c r="K172" i="3" s="1"/>
  <c r="I172" i="3"/>
  <c r="H172" i="3"/>
  <c r="G172" i="3"/>
  <c r="I171" i="3"/>
  <c r="H171" i="3"/>
  <c r="G171" i="3"/>
  <c r="J171" i="3" s="1"/>
  <c r="K171" i="3" s="1"/>
  <c r="H170" i="3"/>
  <c r="I170" i="3" s="1"/>
  <c r="G170" i="3"/>
  <c r="J170" i="3" s="1"/>
  <c r="K170" i="3" s="1"/>
  <c r="I169" i="3"/>
  <c r="H169" i="3"/>
  <c r="G169" i="3"/>
  <c r="J169" i="3" s="1"/>
  <c r="K169" i="3" s="1"/>
  <c r="J168" i="3"/>
  <c r="K168" i="3" s="1"/>
  <c r="I168" i="3"/>
  <c r="H168" i="3"/>
  <c r="G168" i="3"/>
  <c r="I167" i="3"/>
  <c r="H167" i="3"/>
  <c r="G167" i="3"/>
  <c r="J167" i="3" s="1"/>
  <c r="K167" i="3" s="1"/>
  <c r="H166" i="3"/>
  <c r="I166" i="3" s="1"/>
  <c r="G166" i="3"/>
  <c r="J166" i="3" s="1"/>
  <c r="K166" i="3" s="1"/>
  <c r="I165" i="3"/>
  <c r="H165" i="3"/>
  <c r="G165" i="3"/>
  <c r="J165" i="3" s="1"/>
  <c r="K165" i="3" s="1"/>
  <c r="J164" i="3"/>
  <c r="K164" i="3" s="1"/>
  <c r="I164" i="3"/>
  <c r="H164" i="3"/>
  <c r="G164" i="3"/>
  <c r="I163" i="3"/>
  <c r="H163" i="3"/>
  <c r="G163" i="3"/>
  <c r="J163" i="3" s="1"/>
  <c r="K163" i="3" s="1"/>
  <c r="H162" i="3"/>
  <c r="I162" i="3" s="1"/>
  <c r="G162" i="3"/>
  <c r="J162" i="3" s="1"/>
  <c r="K162" i="3" s="1"/>
  <c r="I161" i="3"/>
  <c r="H161" i="3"/>
  <c r="G161" i="3"/>
  <c r="J161" i="3" s="1"/>
  <c r="K161" i="3" s="1"/>
  <c r="J160" i="3"/>
  <c r="K160" i="3" s="1"/>
  <c r="I160" i="3"/>
  <c r="H160" i="3"/>
  <c r="G160" i="3"/>
  <c r="H159" i="3"/>
  <c r="I159" i="3" s="1"/>
  <c r="G159" i="3"/>
  <c r="H158" i="3"/>
  <c r="I158" i="3" s="1"/>
  <c r="G158" i="3"/>
  <c r="I157" i="3"/>
  <c r="H157" i="3"/>
  <c r="G157" i="3"/>
  <c r="J157" i="3" s="1"/>
  <c r="K157" i="3" s="1"/>
  <c r="J156" i="3"/>
  <c r="K156" i="3" s="1"/>
  <c r="I156" i="3"/>
  <c r="H156" i="3"/>
  <c r="G156" i="3"/>
  <c r="H155" i="3"/>
  <c r="I155" i="3" s="1"/>
  <c r="G155" i="3"/>
  <c r="J155" i="3" s="1"/>
  <c r="K155" i="3" s="1"/>
  <c r="H154" i="3"/>
  <c r="I154" i="3" s="1"/>
  <c r="G154" i="3"/>
  <c r="J154" i="3" s="1"/>
  <c r="K154" i="3" s="1"/>
  <c r="I153" i="3"/>
  <c r="H153" i="3"/>
  <c r="G153" i="3"/>
  <c r="J153" i="3" s="1"/>
  <c r="K153" i="3" s="1"/>
  <c r="J152" i="3"/>
  <c r="K152" i="3" s="1"/>
  <c r="I152" i="3"/>
  <c r="H152" i="3"/>
  <c r="G152" i="3"/>
  <c r="I151" i="3"/>
  <c r="H151" i="3"/>
  <c r="G151" i="3"/>
  <c r="J151" i="3" s="1"/>
  <c r="K151" i="3" s="1"/>
  <c r="H150" i="3"/>
  <c r="I150" i="3" s="1"/>
  <c r="G150" i="3"/>
  <c r="J150" i="3" s="1"/>
  <c r="K150" i="3" s="1"/>
  <c r="I149" i="3"/>
  <c r="H149" i="3"/>
  <c r="G149" i="3"/>
  <c r="J149" i="3" s="1"/>
  <c r="K149" i="3" s="1"/>
  <c r="J148" i="3"/>
  <c r="K148" i="3" s="1"/>
  <c r="I148" i="3"/>
  <c r="H148" i="3"/>
  <c r="G148" i="3"/>
  <c r="H147" i="3"/>
  <c r="I147" i="3" s="1"/>
  <c r="G147" i="3"/>
  <c r="H146" i="3"/>
  <c r="I146" i="3" s="1"/>
  <c r="G146" i="3"/>
  <c r="I145" i="3"/>
  <c r="H145" i="3"/>
  <c r="G145" i="3"/>
  <c r="J145" i="3" s="1"/>
  <c r="K145" i="3" s="1"/>
  <c r="J144" i="3"/>
  <c r="K144" i="3" s="1"/>
  <c r="I144" i="3"/>
  <c r="H144" i="3"/>
  <c r="G144" i="3"/>
  <c r="H143" i="3"/>
  <c r="I143" i="3" s="1"/>
  <c r="G143" i="3"/>
  <c r="J143" i="3" s="1"/>
  <c r="K143" i="3" s="1"/>
  <c r="H142" i="3"/>
  <c r="I142" i="3" s="1"/>
  <c r="G142" i="3"/>
  <c r="J142" i="3" s="1"/>
  <c r="K142" i="3" s="1"/>
  <c r="I141" i="3"/>
  <c r="H141" i="3"/>
  <c r="G141" i="3"/>
  <c r="J141" i="3" s="1"/>
  <c r="K141" i="3" s="1"/>
  <c r="J140" i="3"/>
  <c r="K140" i="3" s="1"/>
  <c r="I140" i="3"/>
  <c r="H140" i="3"/>
  <c r="G140" i="3"/>
  <c r="I139" i="3"/>
  <c r="H139" i="3"/>
  <c r="G139" i="3"/>
  <c r="J139" i="3" s="1"/>
  <c r="K139" i="3" s="1"/>
  <c r="H138" i="3"/>
  <c r="I138" i="3" s="1"/>
  <c r="G138" i="3"/>
  <c r="J138" i="3" s="1"/>
  <c r="K138" i="3" s="1"/>
  <c r="I137" i="3"/>
  <c r="H137" i="3"/>
  <c r="G137" i="3"/>
  <c r="J137" i="3" s="1"/>
  <c r="K137" i="3" s="1"/>
  <c r="J136" i="3"/>
  <c r="K136" i="3" s="1"/>
  <c r="I136" i="3"/>
  <c r="H136" i="3"/>
  <c r="G136" i="3"/>
  <c r="H135" i="3"/>
  <c r="I135" i="3" s="1"/>
  <c r="G135" i="3"/>
  <c r="H134" i="3"/>
  <c r="I134" i="3" s="1"/>
  <c r="G134" i="3"/>
  <c r="I133" i="3"/>
  <c r="H133" i="3"/>
  <c r="G133" i="3"/>
  <c r="J133" i="3" s="1"/>
  <c r="K133" i="3" s="1"/>
  <c r="J132" i="3"/>
  <c r="K132" i="3" s="1"/>
  <c r="I132" i="3"/>
  <c r="H132" i="3"/>
  <c r="G132" i="3"/>
  <c r="H131" i="3"/>
  <c r="I131" i="3" s="1"/>
  <c r="G131" i="3"/>
  <c r="J131" i="3" s="1"/>
  <c r="K131" i="3" s="1"/>
  <c r="H130" i="3"/>
  <c r="I130" i="3" s="1"/>
  <c r="G130" i="3"/>
  <c r="J130" i="3" s="1"/>
  <c r="K130" i="3" s="1"/>
  <c r="I129" i="3"/>
  <c r="H129" i="3"/>
  <c r="G129" i="3"/>
  <c r="J129" i="3" s="1"/>
  <c r="K129" i="3" s="1"/>
  <c r="J128" i="3"/>
  <c r="K128" i="3" s="1"/>
  <c r="I128" i="3"/>
  <c r="H128" i="3"/>
  <c r="G128" i="3"/>
  <c r="H127" i="3"/>
  <c r="I127" i="3" s="1"/>
  <c r="G127" i="3"/>
  <c r="H126" i="3"/>
  <c r="I126" i="3" s="1"/>
  <c r="G126" i="3"/>
  <c r="I125" i="3"/>
  <c r="H125" i="3"/>
  <c r="G125" i="3"/>
  <c r="J125" i="3" s="1"/>
  <c r="K125" i="3" s="1"/>
  <c r="J124" i="3"/>
  <c r="K124" i="3" s="1"/>
  <c r="I124" i="3"/>
  <c r="H124" i="3"/>
  <c r="G124" i="3"/>
  <c r="H123" i="3"/>
  <c r="I123" i="3" s="1"/>
  <c r="G123" i="3"/>
  <c r="J123" i="3" s="1"/>
  <c r="K123" i="3" s="1"/>
  <c r="H122" i="3"/>
  <c r="I122" i="3" s="1"/>
  <c r="G122" i="3"/>
  <c r="J122" i="3" s="1"/>
  <c r="K122" i="3" s="1"/>
  <c r="I121" i="3"/>
  <c r="H121" i="3"/>
  <c r="G121" i="3"/>
  <c r="J121" i="3" s="1"/>
  <c r="K121" i="3" s="1"/>
  <c r="J120" i="3"/>
  <c r="K120" i="3" s="1"/>
  <c r="I120" i="3"/>
  <c r="H120" i="3"/>
  <c r="G120" i="3"/>
  <c r="H119" i="3"/>
  <c r="I119" i="3" s="1"/>
  <c r="G119" i="3"/>
  <c r="H118" i="3"/>
  <c r="I118" i="3" s="1"/>
  <c r="G118" i="3"/>
  <c r="I117" i="3"/>
  <c r="H117" i="3"/>
  <c r="G117" i="3"/>
  <c r="J117" i="3" s="1"/>
  <c r="K117" i="3" s="1"/>
  <c r="J116" i="3"/>
  <c r="K116" i="3" s="1"/>
  <c r="I116" i="3"/>
  <c r="H116" i="3"/>
  <c r="G116" i="3"/>
  <c r="H115" i="3"/>
  <c r="I115" i="3" s="1"/>
  <c r="G115" i="3"/>
  <c r="J115" i="3" s="1"/>
  <c r="K115" i="3" s="1"/>
  <c r="H114" i="3"/>
  <c r="I114" i="3" s="1"/>
  <c r="G114" i="3"/>
  <c r="J114" i="3" s="1"/>
  <c r="K114" i="3" s="1"/>
  <c r="I113" i="3"/>
  <c r="H113" i="3"/>
  <c r="G113" i="3"/>
  <c r="J113" i="3" s="1"/>
  <c r="K113" i="3" s="1"/>
  <c r="J112" i="3"/>
  <c r="K112" i="3" s="1"/>
  <c r="I112" i="3"/>
  <c r="H112" i="3"/>
  <c r="G112" i="3"/>
  <c r="H111" i="3"/>
  <c r="I111" i="3" s="1"/>
  <c r="G111" i="3"/>
  <c r="H110" i="3"/>
  <c r="I110" i="3" s="1"/>
  <c r="G110" i="3"/>
  <c r="I109" i="3"/>
  <c r="H109" i="3"/>
  <c r="G109" i="3"/>
  <c r="J109" i="3" s="1"/>
  <c r="K109" i="3" s="1"/>
  <c r="J108" i="3"/>
  <c r="K108" i="3" s="1"/>
  <c r="I108" i="3"/>
  <c r="H108" i="3"/>
  <c r="G108" i="3"/>
  <c r="H107" i="3"/>
  <c r="I107" i="3" s="1"/>
  <c r="G107" i="3"/>
  <c r="J107" i="3" s="1"/>
  <c r="K107" i="3" s="1"/>
  <c r="H106" i="3"/>
  <c r="I106" i="3" s="1"/>
  <c r="G106" i="3"/>
  <c r="J106" i="3" s="1"/>
  <c r="K106" i="3" s="1"/>
  <c r="I105" i="3"/>
  <c r="H105" i="3"/>
  <c r="G105" i="3"/>
  <c r="J105" i="3" s="1"/>
  <c r="K105" i="3" s="1"/>
  <c r="J104" i="3"/>
  <c r="K104" i="3" s="1"/>
  <c r="I104" i="3"/>
  <c r="H104" i="3"/>
  <c r="G104" i="3"/>
  <c r="H103" i="3"/>
  <c r="I103" i="3" s="1"/>
  <c r="G103" i="3"/>
  <c r="H102" i="3"/>
  <c r="I102" i="3" s="1"/>
  <c r="G102" i="3"/>
  <c r="I101" i="3"/>
  <c r="H101" i="3"/>
  <c r="G101" i="3"/>
  <c r="J101" i="3" s="1"/>
  <c r="K101" i="3" s="1"/>
  <c r="J100" i="3"/>
  <c r="K100" i="3" s="1"/>
  <c r="I100" i="3"/>
  <c r="H100" i="3"/>
  <c r="G100" i="3"/>
  <c r="H99" i="3"/>
  <c r="I99" i="3" s="1"/>
  <c r="G99" i="3"/>
  <c r="J99" i="3" s="1"/>
  <c r="K99" i="3" s="1"/>
  <c r="H98" i="3"/>
  <c r="I98" i="3" s="1"/>
  <c r="G98" i="3"/>
  <c r="J98" i="3" s="1"/>
  <c r="K98" i="3" s="1"/>
  <c r="I97" i="3"/>
  <c r="H97" i="3"/>
  <c r="G97" i="3"/>
  <c r="J97" i="3" s="1"/>
  <c r="K97" i="3" s="1"/>
  <c r="J96" i="3"/>
  <c r="K96" i="3" s="1"/>
  <c r="I96" i="3"/>
  <c r="H96" i="3"/>
  <c r="G96" i="3"/>
  <c r="H95" i="3"/>
  <c r="I95" i="3" s="1"/>
  <c r="G95" i="3"/>
  <c r="H94" i="3"/>
  <c r="I94" i="3" s="1"/>
  <c r="G94" i="3"/>
  <c r="I93" i="3"/>
  <c r="H93" i="3"/>
  <c r="G93" i="3"/>
  <c r="J93" i="3" s="1"/>
  <c r="K93" i="3" s="1"/>
  <c r="J92" i="3"/>
  <c r="K92" i="3" s="1"/>
  <c r="I92" i="3"/>
  <c r="H92" i="3"/>
  <c r="G92" i="3"/>
  <c r="H91" i="3"/>
  <c r="I91" i="3" s="1"/>
  <c r="G91" i="3"/>
  <c r="J91" i="3" s="1"/>
  <c r="K91" i="3" s="1"/>
  <c r="H90" i="3"/>
  <c r="I90" i="3" s="1"/>
  <c r="G90" i="3"/>
  <c r="J90" i="3" s="1"/>
  <c r="K90" i="3" s="1"/>
  <c r="I89" i="3"/>
  <c r="H89" i="3"/>
  <c r="G89" i="3"/>
  <c r="J89" i="3" s="1"/>
  <c r="K89" i="3" s="1"/>
  <c r="J88" i="3"/>
  <c r="K88" i="3" s="1"/>
  <c r="I88" i="3"/>
  <c r="H88" i="3"/>
  <c r="G88" i="3"/>
  <c r="H87" i="3"/>
  <c r="I87" i="3" s="1"/>
  <c r="G87" i="3"/>
  <c r="H86" i="3"/>
  <c r="I86" i="3" s="1"/>
  <c r="G86" i="3"/>
  <c r="I85" i="3"/>
  <c r="H85" i="3"/>
  <c r="G85" i="3"/>
  <c r="J85" i="3" s="1"/>
  <c r="K85" i="3" s="1"/>
  <c r="J84" i="3"/>
  <c r="K84" i="3" s="1"/>
  <c r="I84" i="3"/>
  <c r="H84" i="3"/>
  <c r="G84" i="3"/>
  <c r="H83" i="3"/>
  <c r="I83" i="3" s="1"/>
  <c r="G83" i="3"/>
  <c r="J83" i="3" s="1"/>
  <c r="K83" i="3" s="1"/>
  <c r="H82" i="3"/>
  <c r="I82" i="3" s="1"/>
  <c r="G82" i="3"/>
  <c r="J82" i="3" s="1"/>
  <c r="K82" i="3" s="1"/>
  <c r="I81" i="3"/>
  <c r="H81" i="3"/>
  <c r="G81" i="3"/>
  <c r="J81" i="3" s="1"/>
  <c r="K81" i="3" s="1"/>
  <c r="J80" i="3"/>
  <c r="K80" i="3" s="1"/>
  <c r="I80" i="3"/>
  <c r="H80" i="3"/>
  <c r="G80" i="3"/>
  <c r="H79" i="3"/>
  <c r="I79" i="3" s="1"/>
  <c r="G79" i="3"/>
  <c r="H78" i="3"/>
  <c r="I78" i="3" s="1"/>
  <c r="G78" i="3"/>
  <c r="I77" i="3"/>
  <c r="H77" i="3"/>
  <c r="G77" i="3"/>
  <c r="J77" i="3" s="1"/>
  <c r="K77" i="3" s="1"/>
  <c r="J76" i="3"/>
  <c r="K76" i="3" s="1"/>
  <c r="I76" i="3"/>
  <c r="H76" i="3"/>
  <c r="G76" i="3"/>
  <c r="H75" i="3"/>
  <c r="I75" i="3" s="1"/>
  <c r="G75" i="3"/>
  <c r="J75" i="3" s="1"/>
  <c r="K75" i="3" s="1"/>
  <c r="H74" i="3"/>
  <c r="I74" i="3" s="1"/>
  <c r="G74" i="3"/>
  <c r="J74" i="3" s="1"/>
  <c r="K74" i="3" s="1"/>
  <c r="I73" i="3"/>
  <c r="H73" i="3"/>
  <c r="G73" i="3"/>
  <c r="J73" i="3" s="1"/>
  <c r="K73" i="3" s="1"/>
  <c r="J72" i="3"/>
  <c r="K72" i="3" s="1"/>
  <c r="I72" i="3"/>
  <c r="H72" i="3"/>
  <c r="G72" i="3"/>
  <c r="H71" i="3"/>
  <c r="I71" i="3" s="1"/>
  <c r="G71" i="3"/>
  <c r="H70" i="3"/>
  <c r="I70" i="3" s="1"/>
  <c r="G70" i="3"/>
  <c r="I69" i="3"/>
  <c r="H69" i="3"/>
  <c r="G69" i="3"/>
  <c r="J69" i="3" s="1"/>
  <c r="K69" i="3" s="1"/>
  <c r="J68" i="3"/>
  <c r="K68" i="3" s="1"/>
  <c r="I68" i="3"/>
  <c r="H68" i="3"/>
  <c r="G68" i="3"/>
  <c r="H67" i="3"/>
  <c r="I67" i="3" s="1"/>
  <c r="G67" i="3"/>
  <c r="J67" i="3" s="1"/>
  <c r="K67" i="3" s="1"/>
  <c r="H66" i="3"/>
  <c r="I66" i="3" s="1"/>
  <c r="G66" i="3"/>
  <c r="J66" i="3" s="1"/>
  <c r="K66" i="3" s="1"/>
  <c r="I65" i="3"/>
  <c r="H65" i="3"/>
  <c r="G65" i="3"/>
  <c r="J65" i="3" s="1"/>
  <c r="K65" i="3" s="1"/>
  <c r="J64" i="3"/>
  <c r="K64" i="3" s="1"/>
  <c r="I64" i="3"/>
  <c r="H64" i="3"/>
  <c r="G64" i="3"/>
  <c r="H63" i="3"/>
  <c r="I63" i="3" s="1"/>
  <c r="G63" i="3"/>
  <c r="H62" i="3"/>
  <c r="I62" i="3" s="1"/>
  <c r="G62" i="3"/>
  <c r="I61" i="3"/>
  <c r="H61" i="3"/>
  <c r="G61" i="3"/>
  <c r="J61" i="3" s="1"/>
  <c r="K61" i="3" s="1"/>
  <c r="J60" i="3"/>
  <c r="K60" i="3" s="1"/>
  <c r="I60" i="3"/>
  <c r="H60" i="3"/>
  <c r="G60" i="3"/>
  <c r="H59" i="3"/>
  <c r="I59" i="3" s="1"/>
  <c r="G59" i="3"/>
  <c r="J59" i="3" s="1"/>
  <c r="K59" i="3" s="1"/>
  <c r="H58" i="3"/>
  <c r="I58" i="3" s="1"/>
  <c r="G58" i="3"/>
  <c r="J58" i="3" s="1"/>
  <c r="K58" i="3" s="1"/>
  <c r="I57" i="3"/>
  <c r="H57" i="3"/>
  <c r="G57" i="3"/>
  <c r="J57" i="3" s="1"/>
  <c r="K57" i="3" s="1"/>
  <c r="J56" i="3"/>
  <c r="K56" i="3" s="1"/>
  <c r="I56" i="3"/>
  <c r="H56" i="3"/>
  <c r="G56" i="3"/>
  <c r="H55" i="3"/>
  <c r="I55" i="3" s="1"/>
  <c r="G55" i="3"/>
  <c r="J55" i="3" s="1"/>
  <c r="K55" i="3" s="1"/>
  <c r="H54" i="3"/>
  <c r="I54" i="3" s="1"/>
  <c r="G54" i="3"/>
  <c r="J54" i="3" s="1"/>
  <c r="K54" i="3" s="1"/>
  <c r="I53" i="3"/>
  <c r="H53" i="3"/>
  <c r="G53" i="3"/>
  <c r="J53" i="3" s="1"/>
  <c r="K53" i="3" s="1"/>
  <c r="J52" i="3"/>
  <c r="K52" i="3" s="1"/>
  <c r="I52" i="3"/>
  <c r="H52" i="3"/>
  <c r="G52" i="3"/>
  <c r="K51" i="3"/>
  <c r="H51" i="3"/>
  <c r="I51" i="3" s="1"/>
  <c r="G51" i="3"/>
  <c r="J51" i="3" s="1"/>
  <c r="H50" i="3"/>
  <c r="I50" i="3" s="1"/>
  <c r="G50" i="3"/>
  <c r="J50" i="3" s="1"/>
  <c r="K50" i="3" s="1"/>
  <c r="I49" i="3"/>
  <c r="H49" i="3"/>
  <c r="G49" i="3"/>
  <c r="J49" i="3" s="1"/>
  <c r="K49" i="3" s="1"/>
  <c r="J48" i="3"/>
  <c r="K48" i="3" s="1"/>
  <c r="I48" i="3"/>
  <c r="H48" i="3"/>
  <c r="G48" i="3"/>
  <c r="K47" i="3"/>
  <c r="H47" i="3"/>
  <c r="I47" i="3" s="1"/>
  <c r="G47" i="3"/>
  <c r="J47" i="3" s="1"/>
  <c r="H46" i="3"/>
  <c r="I46" i="3" s="1"/>
  <c r="G46" i="3"/>
  <c r="J46" i="3" s="1"/>
  <c r="K46" i="3" s="1"/>
  <c r="I45" i="3"/>
  <c r="H45" i="3"/>
  <c r="G45" i="3"/>
  <c r="J45" i="3" s="1"/>
  <c r="K45" i="3" s="1"/>
  <c r="J44" i="3"/>
  <c r="K44" i="3" s="1"/>
  <c r="I44" i="3"/>
  <c r="H44" i="3"/>
  <c r="G44" i="3"/>
  <c r="K43" i="3"/>
  <c r="H43" i="3"/>
  <c r="I43" i="3" s="1"/>
  <c r="G43" i="3"/>
  <c r="J43" i="3" s="1"/>
  <c r="H42" i="3"/>
  <c r="I42" i="3" s="1"/>
  <c r="G42" i="3"/>
  <c r="J42" i="3" s="1"/>
  <c r="K42" i="3" s="1"/>
  <c r="I41" i="3"/>
  <c r="H41" i="3"/>
  <c r="G41" i="3"/>
  <c r="J41" i="3" s="1"/>
  <c r="K41" i="3" s="1"/>
  <c r="J40" i="3"/>
  <c r="K40" i="3" s="1"/>
  <c r="I40" i="3"/>
  <c r="H40" i="3"/>
  <c r="G40" i="3"/>
  <c r="K39" i="3"/>
  <c r="H39" i="3"/>
  <c r="I39" i="3" s="1"/>
  <c r="G39" i="3"/>
  <c r="J39" i="3" s="1"/>
  <c r="H38" i="3"/>
  <c r="I38" i="3" s="1"/>
  <c r="G38" i="3"/>
  <c r="J38" i="3" s="1"/>
  <c r="K38" i="3" s="1"/>
  <c r="I37" i="3"/>
  <c r="H37" i="3"/>
  <c r="G37" i="3"/>
  <c r="J37" i="3" s="1"/>
  <c r="K37" i="3" s="1"/>
  <c r="J36" i="3"/>
  <c r="K36" i="3" s="1"/>
  <c r="I36" i="3"/>
  <c r="H36" i="3"/>
  <c r="G36" i="3"/>
  <c r="K35" i="3"/>
  <c r="H35" i="3"/>
  <c r="I35" i="3" s="1"/>
  <c r="G35" i="3"/>
  <c r="J35" i="3" s="1"/>
  <c r="H34" i="3"/>
  <c r="I34" i="3" s="1"/>
  <c r="G34" i="3"/>
  <c r="J34" i="3" s="1"/>
  <c r="K34" i="3" s="1"/>
  <c r="I33" i="3"/>
  <c r="H33" i="3"/>
  <c r="G33" i="3"/>
  <c r="J33" i="3" s="1"/>
  <c r="K33" i="3" s="1"/>
  <c r="J32" i="3"/>
  <c r="K32" i="3" s="1"/>
  <c r="I32" i="3"/>
  <c r="H32" i="3"/>
  <c r="G32" i="3"/>
  <c r="K31" i="3"/>
  <c r="H31" i="3"/>
  <c r="I31" i="3" s="1"/>
  <c r="G31" i="3"/>
  <c r="J31" i="3" s="1"/>
  <c r="H30" i="3"/>
  <c r="I30" i="3" s="1"/>
  <c r="G30" i="3"/>
  <c r="J30" i="3" s="1"/>
  <c r="K30" i="3" s="1"/>
  <c r="I29" i="3"/>
  <c r="H29" i="3"/>
  <c r="G29" i="3"/>
  <c r="J29" i="3" s="1"/>
  <c r="K29" i="3" s="1"/>
  <c r="J28" i="3"/>
  <c r="K28" i="3" s="1"/>
  <c r="I28" i="3"/>
  <c r="H28" i="3"/>
  <c r="G28" i="3"/>
  <c r="K27" i="3"/>
  <c r="H27" i="3"/>
  <c r="I27" i="3" s="1"/>
  <c r="G27" i="3"/>
  <c r="J27" i="3" s="1"/>
  <c r="H26" i="3"/>
  <c r="I26" i="3" s="1"/>
  <c r="G26" i="3"/>
  <c r="J26" i="3" s="1"/>
  <c r="K26" i="3" s="1"/>
  <c r="I25" i="3"/>
  <c r="H25" i="3"/>
  <c r="G25" i="3"/>
  <c r="J25" i="3" s="1"/>
  <c r="K25" i="3" s="1"/>
  <c r="J24" i="3"/>
  <c r="K24" i="3" s="1"/>
  <c r="I24" i="3"/>
  <c r="H24" i="3"/>
  <c r="G24" i="3"/>
  <c r="K23" i="3"/>
  <c r="H23" i="3"/>
  <c r="I23" i="3" s="1"/>
  <c r="G23" i="3"/>
  <c r="J23" i="3" s="1"/>
  <c r="H22" i="3"/>
  <c r="I22" i="3" s="1"/>
  <c r="G22" i="3"/>
  <c r="J22" i="3" s="1"/>
  <c r="K22" i="3" s="1"/>
  <c r="I21" i="3"/>
  <c r="H21" i="3"/>
  <c r="G21" i="3"/>
  <c r="J21" i="3" s="1"/>
  <c r="K21" i="3" s="1"/>
  <c r="J20" i="3"/>
  <c r="K20" i="3" s="1"/>
  <c r="I20" i="3"/>
  <c r="H20" i="3"/>
  <c r="G20" i="3"/>
  <c r="K19" i="3"/>
  <c r="H19" i="3"/>
  <c r="I19" i="3" s="1"/>
  <c r="G19" i="3"/>
  <c r="J19" i="3" s="1"/>
  <c r="H18" i="3"/>
  <c r="I18" i="3" s="1"/>
  <c r="G18" i="3"/>
  <c r="J18" i="3" s="1"/>
  <c r="K18" i="3" s="1"/>
  <c r="I17" i="3"/>
  <c r="H17" i="3"/>
  <c r="G17" i="3"/>
  <c r="J17" i="3" s="1"/>
  <c r="K17" i="3" s="1"/>
  <c r="J16" i="3"/>
  <c r="K16" i="3" s="1"/>
  <c r="I16" i="3"/>
  <c r="H16" i="3"/>
  <c r="G16" i="3"/>
  <c r="K15" i="3"/>
  <c r="H15" i="3"/>
  <c r="I15" i="3" s="1"/>
  <c r="G15" i="3"/>
  <c r="J15" i="3" s="1"/>
  <c r="H14" i="3"/>
  <c r="G14" i="3"/>
  <c r="F9" i="5" l="1"/>
  <c r="F13" i="5" s="1"/>
  <c r="E13" i="5"/>
  <c r="C13" i="5"/>
  <c r="K11" i="4"/>
  <c r="L11" i="4" s="1"/>
  <c r="K13" i="4"/>
  <c r="L13" i="4" s="1"/>
  <c r="K37" i="4"/>
  <c r="L37" i="4" s="1"/>
  <c r="K18" i="4"/>
  <c r="L18" i="4" s="1"/>
  <c r="K20" i="4"/>
  <c r="L20" i="4" s="1"/>
  <c r="K48" i="4"/>
  <c r="L48" i="4" s="1"/>
  <c r="K28" i="4"/>
  <c r="L28" i="4" s="1"/>
  <c r="K93" i="4"/>
  <c r="L93" i="4" s="1"/>
  <c r="K38" i="4"/>
  <c r="L38" i="4" s="1"/>
  <c r="K54" i="4"/>
  <c r="L54" i="4" s="1"/>
  <c r="K79" i="4"/>
  <c r="L79" i="4" s="1"/>
  <c r="K81" i="4"/>
  <c r="L81" i="4" s="1"/>
  <c r="K14" i="4"/>
  <c r="L14" i="4" s="1"/>
  <c r="K58" i="4"/>
  <c r="L58" i="4" s="1"/>
  <c r="K60" i="4"/>
  <c r="L60" i="4" s="1"/>
  <c r="K67" i="4"/>
  <c r="L67" i="4" s="1"/>
  <c r="K88" i="4"/>
  <c r="L88" i="4" s="1"/>
  <c r="K92" i="4"/>
  <c r="L92" i="4" s="1"/>
  <c r="K90" i="4"/>
  <c r="L90" i="4" s="1"/>
  <c r="K22" i="4"/>
  <c r="L22" i="4" s="1"/>
  <c r="K25" i="4"/>
  <c r="L25" i="4" s="1"/>
  <c r="K27" i="4"/>
  <c r="L27" i="4" s="1"/>
  <c r="K36" i="4"/>
  <c r="L36" i="4" s="1"/>
  <c r="K47" i="4"/>
  <c r="L47" i="4" s="1"/>
  <c r="K50" i="4"/>
  <c r="L50" i="4" s="1"/>
  <c r="K53" i="4"/>
  <c r="L53" i="4" s="1"/>
  <c r="K69" i="4"/>
  <c r="L69" i="4" s="1"/>
  <c r="K16" i="4"/>
  <c r="L16" i="4" s="1"/>
  <c r="K24" i="4"/>
  <c r="L24" i="4" s="1"/>
  <c r="K41" i="4"/>
  <c r="L41" i="4" s="1"/>
  <c r="K43" i="4"/>
  <c r="L43" i="4" s="1"/>
  <c r="K52" i="4"/>
  <c r="L52" i="4" s="1"/>
  <c r="K84" i="4"/>
  <c r="L84" i="4" s="1"/>
  <c r="K91" i="4"/>
  <c r="L91" i="4" s="1"/>
  <c r="K87" i="4"/>
  <c r="L87" i="4" s="1"/>
  <c r="K74" i="4"/>
  <c r="L74" i="4" s="1"/>
  <c r="K76" i="4"/>
  <c r="L76" i="4" s="1"/>
  <c r="K83" i="4"/>
  <c r="L83" i="4" s="1"/>
  <c r="K15" i="4"/>
  <c r="L15" i="4" s="1"/>
  <c r="K23" i="4"/>
  <c r="L23" i="4" s="1"/>
  <c r="K30" i="4"/>
  <c r="L30" i="4" s="1"/>
  <c r="K39" i="4"/>
  <c r="L39" i="4" s="1"/>
  <c r="K46" i="4"/>
  <c r="L46" i="4" s="1"/>
  <c r="K55" i="4"/>
  <c r="L55" i="4" s="1"/>
  <c r="K62" i="4"/>
  <c r="L62" i="4" s="1"/>
  <c r="K64" i="4"/>
  <c r="L64" i="4" s="1"/>
  <c r="K71" i="4"/>
  <c r="L71" i="4" s="1"/>
  <c r="K78" i="4"/>
  <c r="L78" i="4" s="1"/>
  <c r="K80" i="4"/>
  <c r="L80" i="4" s="1"/>
  <c r="H95" i="4"/>
  <c r="K10" i="4"/>
  <c r="L10" i="4" s="1"/>
  <c r="K12" i="4"/>
  <c r="L12" i="4" s="1"/>
  <c r="K17" i="4"/>
  <c r="L17" i="4" s="1"/>
  <c r="K19" i="4"/>
  <c r="L19" i="4" s="1"/>
  <c r="K26" i="4"/>
  <c r="L26" i="4" s="1"/>
  <c r="K33" i="4"/>
  <c r="L33" i="4" s="1"/>
  <c r="K35" i="4"/>
  <c r="L35" i="4" s="1"/>
  <c r="K42" i="4"/>
  <c r="L42" i="4" s="1"/>
  <c r="K49" i="4"/>
  <c r="L49" i="4" s="1"/>
  <c r="K51" i="4"/>
  <c r="L51" i="4" s="1"/>
  <c r="K57" i="4"/>
  <c r="L57" i="4" s="1"/>
  <c r="K59" i="4"/>
  <c r="L59" i="4" s="1"/>
  <c r="K66" i="4"/>
  <c r="L66" i="4" s="1"/>
  <c r="K68" i="4"/>
  <c r="L68" i="4" s="1"/>
  <c r="K73" i="4"/>
  <c r="L73" i="4" s="1"/>
  <c r="K75" i="4"/>
  <c r="L75" i="4" s="1"/>
  <c r="K82" i="4"/>
  <c r="L82" i="4" s="1"/>
  <c r="K29" i="4"/>
  <c r="L29" i="4" s="1"/>
  <c r="K31" i="4"/>
  <c r="L31" i="4" s="1"/>
  <c r="K45" i="4"/>
  <c r="L45" i="4" s="1"/>
  <c r="K56" i="4"/>
  <c r="L56" i="4" s="1"/>
  <c r="K61" i="4"/>
  <c r="L61" i="4" s="1"/>
  <c r="K63" i="4"/>
  <c r="L63" i="4" s="1"/>
  <c r="K70" i="4"/>
  <c r="L70" i="4" s="1"/>
  <c r="K72" i="4"/>
  <c r="L72" i="4" s="1"/>
  <c r="K77" i="4"/>
  <c r="L77" i="4" s="1"/>
  <c r="K85" i="4"/>
  <c r="L85" i="4" s="1"/>
  <c r="J95" i="4"/>
  <c r="I95" i="4"/>
  <c r="K9" i="4"/>
  <c r="M1951" i="1"/>
  <c r="N1951" i="1" s="1"/>
  <c r="M1949" i="1"/>
  <c r="N1949" i="1" s="1"/>
  <c r="M1943" i="1"/>
  <c r="N1943" i="1" s="1"/>
  <c r="M1941" i="1"/>
  <c r="N1941" i="1" s="1"/>
  <c r="M1749" i="1"/>
  <c r="N1749" i="1" s="1"/>
  <c r="M1745" i="1"/>
  <c r="N1745" i="1" s="1"/>
  <c r="M1642" i="1"/>
  <c r="N1642" i="1" s="1"/>
  <c r="M1568" i="1"/>
  <c r="N1568" i="1" s="1"/>
  <c r="M1560" i="1"/>
  <c r="N1560" i="1" s="1"/>
  <c r="M1556" i="1"/>
  <c r="N1556" i="1" s="1"/>
  <c r="M1548" i="1"/>
  <c r="N1548" i="1" s="1"/>
  <c r="M1544" i="1"/>
  <c r="N1544" i="1" s="1"/>
  <c r="M1456" i="1"/>
  <c r="N1456" i="1" s="1"/>
  <c r="M1452" i="1"/>
  <c r="N1452" i="1" s="1"/>
  <c r="M1448" i="1"/>
  <c r="N1448" i="1" s="1"/>
  <c r="M1444" i="1"/>
  <c r="N1444" i="1" s="1"/>
  <c r="M1352" i="1"/>
  <c r="N1352" i="1" s="1"/>
  <c r="M1216" i="1"/>
  <c r="N1216" i="1" s="1"/>
  <c r="M1189" i="1"/>
  <c r="N1189" i="1" s="1"/>
  <c r="M1150" i="1"/>
  <c r="N1150" i="1" s="1"/>
  <c r="M1130" i="1"/>
  <c r="N1130" i="1" s="1"/>
  <c r="M1128" i="1"/>
  <c r="N1128" i="1" s="1"/>
  <c r="M1114" i="1"/>
  <c r="N1114" i="1" s="1"/>
  <c r="M392" i="1"/>
  <c r="N392" i="1" s="1"/>
  <c r="M388" i="1"/>
  <c r="N388" i="1" s="1"/>
  <c r="M376" i="1"/>
  <c r="N376" i="1" s="1"/>
  <c r="M372" i="1"/>
  <c r="N372" i="1" s="1"/>
  <c r="M74" i="1"/>
  <c r="N74" i="1" s="1"/>
  <c r="M58" i="1"/>
  <c r="N58" i="1" s="1"/>
  <c r="M54" i="1"/>
  <c r="N54" i="1" s="1"/>
  <c r="M814" i="1"/>
  <c r="N814" i="1" s="1"/>
  <c r="M538" i="1"/>
  <c r="N538" i="1" s="1"/>
  <c r="M534" i="1"/>
  <c r="N534" i="1" s="1"/>
  <c r="M304" i="1"/>
  <c r="N304" i="1" s="1"/>
  <c r="M274" i="1"/>
  <c r="N274" i="1" s="1"/>
  <c r="M2337" i="1"/>
  <c r="N2337" i="1" s="1"/>
  <c r="M2329" i="1"/>
  <c r="N2329" i="1" s="1"/>
  <c r="M2266" i="1"/>
  <c r="N2266" i="1" s="1"/>
  <c r="M2258" i="1"/>
  <c r="N2258" i="1" s="1"/>
  <c r="M1895" i="1"/>
  <c r="N1895" i="1" s="1"/>
  <c r="M1893" i="1"/>
  <c r="N1893" i="1" s="1"/>
  <c r="M1887" i="1"/>
  <c r="N1887" i="1" s="1"/>
  <c r="M1836" i="1"/>
  <c r="N1836" i="1" s="1"/>
  <c r="M1744" i="1"/>
  <c r="N1744" i="1" s="1"/>
  <c r="M1731" i="1"/>
  <c r="N1731" i="1" s="1"/>
  <c r="M1587" i="1"/>
  <c r="N1587" i="1" s="1"/>
  <c r="M1538" i="1"/>
  <c r="N1538" i="1" s="1"/>
  <c r="M1522" i="1"/>
  <c r="N1522" i="1" s="1"/>
  <c r="M1487" i="1"/>
  <c r="N1487" i="1" s="1"/>
  <c r="M1475" i="1"/>
  <c r="N1475" i="1" s="1"/>
  <c r="M1416" i="1"/>
  <c r="N1416" i="1" s="1"/>
  <c r="M1320" i="1"/>
  <c r="N1320" i="1" s="1"/>
  <c r="M1233" i="1"/>
  <c r="N1233" i="1" s="1"/>
  <c r="M1198" i="1"/>
  <c r="N1198" i="1" s="1"/>
  <c r="M1194" i="1"/>
  <c r="N1194" i="1" s="1"/>
  <c r="M1074" i="1"/>
  <c r="N1074" i="1" s="1"/>
  <c r="M1072" i="1"/>
  <c r="N1072" i="1" s="1"/>
  <c r="M1058" i="1"/>
  <c r="N1058" i="1" s="1"/>
  <c r="M714" i="1"/>
  <c r="N714" i="1" s="1"/>
  <c r="M712" i="1"/>
  <c r="N712" i="1" s="1"/>
  <c r="M470" i="1"/>
  <c r="N470" i="1" s="1"/>
  <c r="M468" i="1"/>
  <c r="N468" i="1" s="1"/>
  <c r="M454" i="1"/>
  <c r="N454" i="1" s="1"/>
  <c r="M422" i="1"/>
  <c r="N422" i="1" s="1"/>
  <c r="M416" i="1"/>
  <c r="N416" i="1" s="1"/>
  <c r="M402" i="1"/>
  <c r="N402" i="1" s="1"/>
  <c r="M181" i="1"/>
  <c r="N181" i="1" s="1"/>
  <c r="M112" i="1"/>
  <c r="N112" i="1" s="1"/>
  <c r="M108" i="1"/>
  <c r="N108" i="1" s="1"/>
  <c r="M356" i="1"/>
  <c r="N356" i="1" s="1"/>
  <c r="M273" i="1"/>
  <c r="N273" i="1" s="1"/>
  <c r="M2087" i="1"/>
  <c r="N2087" i="1" s="1"/>
  <c r="M2085" i="1"/>
  <c r="N2085" i="1" s="1"/>
  <c r="M2079" i="1"/>
  <c r="N2079" i="1" s="1"/>
  <c r="M2077" i="1"/>
  <c r="N2077" i="1" s="1"/>
  <c r="M2071" i="1"/>
  <c r="N2071" i="1" s="1"/>
  <c r="M806" i="1"/>
  <c r="N806" i="1" s="1"/>
  <c r="M2322" i="1"/>
  <c r="N2322" i="1" s="1"/>
  <c r="M2274" i="1"/>
  <c r="N2274" i="1" s="1"/>
  <c r="M2249" i="1"/>
  <c r="N2249" i="1" s="1"/>
  <c r="M2245" i="1"/>
  <c r="N2245" i="1" s="1"/>
  <c r="M2191" i="1"/>
  <c r="N2191" i="1" s="1"/>
  <c r="M2189" i="1"/>
  <c r="N2189" i="1" s="1"/>
  <c r="M2023" i="1"/>
  <c r="N2023" i="1" s="1"/>
  <c r="M2021" i="1"/>
  <c r="N2021" i="1" s="1"/>
  <c r="M2015" i="1"/>
  <c r="N2015" i="1" s="1"/>
  <c r="M2013" i="1"/>
  <c r="N2013" i="1" s="1"/>
  <c r="M1754" i="1"/>
  <c r="N1754" i="1" s="1"/>
  <c r="M1736" i="1"/>
  <c r="N1736" i="1" s="1"/>
  <c r="M1699" i="1"/>
  <c r="N1699" i="1" s="1"/>
  <c r="M1659" i="1"/>
  <c r="N1659" i="1" s="1"/>
  <c r="M1626" i="1"/>
  <c r="N1626" i="1" s="1"/>
  <c r="M1594" i="1"/>
  <c r="N1594" i="1" s="1"/>
  <c r="M1240" i="1"/>
  <c r="N1240" i="1" s="1"/>
  <c r="M1190" i="1"/>
  <c r="N1190" i="1" s="1"/>
  <c r="M1186" i="1"/>
  <c r="N1186" i="1" s="1"/>
  <c r="M931" i="1"/>
  <c r="N931" i="1" s="1"/>
  <c r="M929" i="1"/>
  <c r="N929" i="1" s="1"/>
  <c r="M878" i="1"/>
  <c r="N878" i="1" s="1"/>
  <c r="M866" i="1"/>
  <c r="N866" i="1" s="1"/>
  <c r="M864" i="1"/>
  <c r="N864" i="1" s="1"/>
  <c r="M691" i="1"/>
  <c r="N691" i="1" s="1"/>
  <c r="M689" i="1"/>
  <c r="N689" i="1" s="1"/>
  <c r="M611" i="1"/>
  <c r="N611" i="1" s="1"/>
  <c r="M574" i="1"/>
  <c r="N574" i="1" s="1"/>
  <c r="M206" i="1"/>
  <c r="N206" i="1" s="1"/>
  <c r="M141" i="1"/>
  <c r="N141" i="1" s="1"/>
  <c r="M79" i="1"/>
  <c r="N79" i="1" s="1"/>
  <c r="M1927" i="1"/>
  <c r="N1927" i="1" s="1"/>
  <c r="M1925" i="1"/>
  <c r="N1925" i="1" s="1"/>
  <c r="M1885" i="1"/>
  <c r="N1885" i="1" s="1"/>
  <c r="M1879" i="1"/>
  <c r="N1879" i="1" s="1"/>
  <c r="M1877" i="1"/>
  <c r="N1877" i="1" s="1"/>
  <c r="M1771" i="1"/>
  <c r="N1771" i="1" s="1"/>
  <c r="M1737" i="1"/>
  <c r="N1737" i="1" s="1"/>
  <c r="M1733" i="1"/>
  <c r="N1733" i="1" s="1"/>
  <c r="M1724" i="1"/>
  <c r="N1724" i="1" s="1"/>
  <c r="M1722" i="1"/>
  <c r="N1722" i="1" s="1"/>
  <c r="M1643" i="1"/>
  <c r="N1643" i="1" s="1"/>
  <c r="M1580" i="1"/>
  <c r="N1580" i="1" s="1"/>
  <c r="M1518" i="1"/>
  <c r="N1518" i="1" s="1"/>
  <c r="M1489" i="1"/>
  <c r="N1489" i="1" s="1"/>
  <c r="M1436" i="1"/>
  <c r="N1436" i="1" s="1"/>
  <c r="M1308" i="1"/>
  <c r="N1308" i="1" s="1"/>
  <c r="M1305" i="1"/>
  <c r="N1305" i="1" s="1"/>
  <c r="M1254" i="1"/>
  <c r="N1254" i="1" s="1"/>
  <c r="M1174" i="1"/>
  <c r="N1174" i="1" s="1"/>
  <c r="M1100" i="1"/>
  <c r="N1100" i="1" s="1"/>
  <c r="M1097" i="1"/>
  <c r="N1097" i="1" s="1"/>
  <c r="M1034" i="1"/>
  <c r="N1034" i="1" s="1"/>
  <c r="M1027" i="1"/>
  <c r="N1027" i="1" s="1"/>
  <c r="M1025" i="1"/>
  <c r="N1025" i="1" s="1"/>
  <c r="M907" i="1"/>
  <c r="N907" i="1" s="1"/>
  <c r="M905" i="1"/>
  <c r="N905" i="1" s="1"/>
  <c r="M820" i="1"/>
  <c r="N820" i="1" s="1"/>
  <c r="M790" i="1"/>
  <c r="N790" i="1" s="1"/>
  <c r="M786" i="1"/>
  <c r="N786" i="1" s="1"/>
  <c r="M746" i="1"/>
  <c r="N746" i="1" s="1"/>
  <c r="M589" i="1"/>
  <c r="N589" i="1" s="1"/>
  <c r="M540" i="1"/>
  <c r="N540" i="1" s="1"/>
  <c r="M452" i="1"/>
  <c r="N452" i="1" s="1"/>
  <c r="M448" i="1"/>
  <c r="N448" i="1" s="1"/>
  <c r="M444" i="1"/>
  <c r="N444" i="1" s="1"/>
  <c r="M440" i="1"/>
  <c r="N440" i="1" s="1"/>
  <c r="M436" i="1"/>
  <c r="N436" i="1" s="1"/>
  <c r="M398" i="1"/>
  <c r="N398" i="1" s="1"/>
  <c r="M348" i="1"/>
  <c r="N348" i="1" s="1"/>
  <c r="M344" i="1"/>
  <c r="N344" i="1" s="1"/>
  <c r="M340" i="1"/>
  <c r="N340" i="1" s="1"/>
  <c r="M310" i="1"/>
  <c r="N310" i="1" s="1"/>
  <c r="M305" i="1"/>
  <c r="N305" i="1" s="1"/>
  <c r="M248" i="1"/>
  <c r="N248" i="1" s="1"/>
  <c r="M216" i="1"/>
  <c r="N216" i="1" s="1"/>
  <c r="M212" i="1"/>
  <c r="N212" i="1" s="1"/>
  <c r="M174" i="1"/>
  <c r="N174" i="1" s="1"/>
  <c r="M147" i="1"/>
  <c r="N147" i="1" s="1"/>
  <c r="M2007" i="1"/>
  <c r="N2007" i="1" s="1"/>
  <c r="M1959" i="1"/>
  <c r="N1959" i="1" s="1"/>
  <c r="M1957" i="1"/>
  <c r="N1957" i="1" s="1"/>
  <c r="M1919" i="1"/>
  <c r="N1919" i="1" s="1"/>
  <c r="M1917" i="1"/>
  <c r="N1917" i="1" s="1"/>
  <c r="M1911" i="1"/>
  <c r="N1911" i="1" s="1"/>
  <c r="M1865" i="1"/>
  <c r="N1865" i="1" s="1"/>
  <c r="M1841" i="1"/>
  <c r="N1841" i="1" s="1"/>
  <c r="M1837" i="1"/>
  <c r="N1837" i="1" s="1"/>
  <c r="M1788" i="1"/>
  <c r="N1788" i="1" s="1"/>
  <c r="M1755" i="1"/>
  <c r="N1755" i="1" s="1"/>
  <c r="M1717" i="1"/>
  <c r="N1717" i="1" s="1"/>
  <c r="M1701" i="1"/>
  <c r="N1701" i="1" s="1"/>
  <c r="M1698" i="1"/>
  <c r="N1698" i="1" s="1"/>
  <c r="M1658" i="1"/>
  <c r="N1658" i="1" s="1"/>
  <c r="M1627" i="1"/>
  <c r="N1627" i="1" s="1"/>
  <c r="M1532" i="1"/>
  <c r="N1532" i="1" s="1"/>
  <c r="M1476" i="1"/>
  <c r="N1476" i="1" s="1"/>
  <c r="M1451" i="1"/>
  <c r="N1451" i="1" s="1"/>
  <c r="M1384" i="1"/>
  <c r="N1384" i="1" s="1"/>
  <c r="M1340" i="1"/>
  <c r="N1340" i="1" s="1"/>
  <c r="M1292" i="1"/>
  <c r="N1292" i="1" s="1"/>
  <c r="M1290" i="1"/>
  <c r="N1290" i="1" s="1"/>
  <c r="M1264" i="1"/>
  <c r="N1264" i="1" s="1"/>
  <c r="M1260" i="1"/>
  <c r="N1260" i="1" s="1"/>
  <c r="M1210" i="1"/>
  <c r="N1210" i="1" s="1"/>
  <c r="M1140" i="1"/>
  <c r="N1140" i="1" s="1"/>
  <c r="M1002" i="1"/>
  <c r="N1002" i="1" s="1"/>
  <c r="M993" i="1"/>
  <c r="N993" i="1" s="1"/>
  <c r="M890" i="1"/>
  <c r="N890" i="1" s="1"/>
  <c r="M884" i="1"/>
  <c r="N884" i="1" s="1"/>
  <c r="M879" i="1"/>
  <c r="N879" i="1" s="1"/>
  <c r="M862" i="1"/>
  <c r="N862" i="1" s="1"/>
  <c r="M842" i="1"/>
  <c r="N842" i="1" s="1"/>
  <c r="M838" i="1"/>
  <c r="N838" i="1" s="1"/>
  <c r="M810" i="1"/>
  <c r="N810" i="1" s="1"/>
  <c r="M730" i="1"/>
  <c r="N730" i="1" s="1"/>
  <c r="M650" i="1"/>
  <c r="N650" i="1" s="1"/>
  <c r="M580" i="1"/>
  <c r="N580" i="1" s="1"/>
  <c r="M550" i="1"/>
  <c r="N550" i="1" s="1"/>
  <c r="M514" i="1"/>
  <c r="N514" i="1" s="1"/>
  <c r="M486" i="1"/>
  <c r="N486" i="1" s="1"/>
  <c r="M484" i="1"/>
  <c r="N484" i="1" s="1"/>
  <c r="M358" i="1"/>
  <c r="N358" i="1" s="1"/>
  <c r="M294" i="1"/>
  <c r="N294" i="1" s="1"/>
  <c r="M292" i="1"/>
  <c r="N292" i="1" s="1"/>
  <c r="M260" i="1"/>
  <c r="N260" i="1" s="1"/>
  <c r="M256" i="1"/>
  <c r="N256" i="1" s="1"/>
  <c r="M234" i="1"/>
  <c r="N234" i="1" s="1"/>
  <c r="M159" i="1"/>
  <c r="N159" i="1" s="1"/>
  <c r="M78" i="1"/>
  <c r="N78" i="1" s="1"/>
  <c r="M56" i="1"/>
  <c r="N56" i="1" s="1"/>
  <c r="M31" i="1"/>
  <c r="N31" i="1" s="1"/>
  <c r="M2328" i="1"/>
  <c r="N2328" i="1" s="1"/>
  <c r="M2297" i="1"/>
  <c r="N2297" i="1" s="1"/>
  <c r="M2265" i="1"/>
  <c r="N2265" i="1" s="1"/>
  <c r="M2106" i="1"/>
  <c r="N2106" i="1" s="1"/>
  <c r="M1852" i="1"/>
  <c r="N1852" i="1" s="1"/>
  <c r="M1832" i="1"/>
  <c r="N1832" i="1" s="1"/>
  <c r="M1596" i="1"/>
  <c r="N1596" i="1" s="1"/>
  <c r="M2290" i="1"/>
  <c r="N2290" i="1" s="1"/>
  <c r="M2239" i="1"/>
  <c r="N2239" i="1" s="1"/>
  <c r="M2237" i="1"/>
  <c r="N2237" i="1" s="1"/>
  <c r="M2207" i="1"/>
  <c r="N2207" i="1" s="1"/>
  <c r="M2205" i="1"/>
  <c r="N2205" i="1" s="1"/>
  <c r="M2186" i="1"/>
  <c r="N2186" i="1" s="1"/>
  <c r="M2159" i="1"/>
  <c r="N2159" i="1" s="1"/>
  <c r="M2158" i="1"/>
  <c r="N2158" i="1" s="1"/>
  <c r="M2069" i="1"/>
  <c r="N2069" i="1" s="1"/>
  <c r="M2037" i="1"/>
  <c r="N2037" i="1" s="1"/>
  <c r="M2005" i="1"/>
  <c r="N2005" i="1" s="1"/>
  <c r="M1973" i="1"/>
  <c r="N1973" i="1" s="1"/>
  <c r="M1909" i="1"/>
  <c r="N1909" i="1" s="1"/>
  <c r="M1820" i="1"/>
  <c r="N1820" i="1" s="1"/>
  <c r="M1589" i="1"/>
  <c r="N1589" i="1" s="1"/>
  <c r="M2314" i="1"/>
  <c r="N2314" i="1" s="1"/>
  <c r="M2313" i="1"/>
  <c r="N2313" i="1" s="1"/>
  <c r="M2282" i="1"/>
  <c r="N2282" i="1" s="1"/>
  <c r="M2281" i="1"/>
  <c r="N2281" i="1" s="1"/>
  <c r="M2231" i="1"/>
  <c r="N2231" i="1" s="1"/>
  <c r="M2229" i="1"/>
  <c r="N2229" i="1" s="1"/>
  <c r="M2199" i="1"/>
  <c r="N2199" i="1" s="1"/>
  <c r="M2197" i="1"/>
  <c r="N2197" i="1" s="1"/>
  <c r="M2154" i="1"/>
  <c r="N2154" i="1" s="1"/>
  <c r="M2127" i="1"/>
  <c r="N2127" i="1" s="1"/>
  <c r="M2125" i="1"/>
  <c r="N2125" i="1" s="1"/>
  <c r="M2095" i="1"/>
  <c r="N2095" i="1" s="1"/>
  <c r="M2093" i="1"/>
  <c r="N2093" i="1" s="1"/>
  <c r="M2063" i="1"/>
  <c r="N2063" i="1" s="1"/>
  <c r="M2061" i="1"/>
  <c r="N2061" i="1" s="1"/>
  <c r="M2031" i="1"/>
  <c r="N2031" i="1" s="1"/>
  <c r="M2029" i="1"/>
  <c r="N2029" i="1" s="1"/>
  <c r="M1999" i="1"/>
  <c r="N1999" i="1" s="1"/>
  <c r="M1997" i="1"/>
  <c r="N1997" i="1" s="1"/>
  <c r="M1967" i="1"/>
  <c r="N1967" i="1" s="1"/>
  <c r="M1965" i="1"/>
  <c r="N1965" i="1" s="1"/>
  <c r="M1935" i="1"/>
  <c r="N1935" i="1" s="1"/>
  <c r="M1933" i="1"/>
  <c r="N1933" i="1" s="1"/>
  <c r="M1903" i="1"/>
  <c r="N1903" i="1" s="1"/>
  <c r="M1901" i="1"/>
  <c r="N1901" i="1" s="1"/>
  <c r="M1871" i="1"/>
  <c r="N1871" i="1" s="1"/>
  <c r="M1845" i="1"/>
  <c r="N1845" i="1" s="1"/>
  <c r="M1765" i="1"/>
  <c r="N1765" i="1" s="1"/>
  <c r="M1762" i="1"/>
  <c r="N1762" i="1" s="1"/>
  <c r="M1752" i="1"/>
  <c r="N1752" i="1" s="1"/>
  <c r="M1728" i="1"/>
  <c r="N1728" i="1" s="1"/>
  <c r="M1708" i="1"/>
  <c r="N1708" i="1" s="1"/>
  <c r="M1706" i="1"/>
  <c r="N1706" i="1" s="1"/>
  <c r="M1691" i="1"/>
  <c r="N1691" i="1" s="1"/>
  <c r="M1667" i="1"/>
  <c r="N1667" i="1" s="1"/>
  <c r="M1653" i="1"/>
  <c r="N1653" i="1" s="1"/>
  <c r="M1650" i="1"/>
  <c r="N1650" i="1" s="1"/>
  <c r="M1635" i="1"/>
  <c r="N1635" i="1" s="1"/>
  <c r="M1603" i="1"/>
  <c r="N1603" i="1" s="1"/>
  <c r="M1570" i="1"/>
  <c r="N1570" i="1" s="1"/>
  <c r="M1552" i="1"/>
  <c r="N1552" i="1" s="1"/>
  <c r="M1550" i="1"/>
  <c r="N1550" i="1" s="1"/>
  <c r="M1534" i="1"/>
  <c r="N1534" i="1" s="1"/>
  <c r="M1524" i="1"/>
  <c r="N1524" i="1" s="1"/>
  <c r="M1506" i="1"/>
  <c r="N1506" i="1" s="1"/>
  <c r="M1500" i="1"/>
  <c r="N1500" i="1" s="1"/>
  <c r="M1496" i="1"/>
  <c r="N1496" i="1" s="1"/>
  <c r="M1468" i="1"/>
  <c r="N1468" i="1" s="1"/>
  <c r="M1464" i="1"/>
  <c r="N1464" i="1" s="1"/>
  <c r="M1461" i="1"/>
  <c r="N1461" i="1" s="1"/>
  <c r="M1459" i="1"/>
  <c r="N1459" i="1" s="1"/>
  <c r="M1457" i="1"/>
  <c r="N1457" i="1" s="1"/>
  <c r="M1419" i="1"/>
  <c r="N1419" i="1" s="1"/>
  <c r="M1400" i="1"/>
  <c r="N1400" i="1" s="1"/>
  <c r="M1355" i="1"/>
  <c r="N1355" i="1" s="1"/>
  <c r="M1336" i="1"/>
  <c r="N1336" i="1" s="1"/>
  <c r="M1303" i="1"/>
  <c r="N1303" i="1" s="1"/>
  <c r="M1284" i="1"/>
  <c r="N1284" i="1" s="1"/>
  <c r="M1282" i="1"/>
  <c r="N1282" i="1" s="1"/>
  <c r="M1268" i="1"/>
  <c r="N1268" i="1" s="1"/>
  <c r="M1250" i="1"/>
  <c r="N1250" i="1" s="1"/>
  <c r="M1208" i="1"/>
  <c r="N1208" i="1" s="1"/>
  <c r="M1184" i="1"/>
  <c r="N1184" i="1" s="1"/>
  <c r="M1170" i="1"/>
  <c r="N1170" i="1" s="1"/>
  <c r="M1162" i="1"/>
  <c r="N1162" i="1" s="1"/>
  <c r="M1160" i="1"/>
  <c r="N1160" i="1" s="1"/>
  <c r="M1142" i="1"/>
  <c r="N1142" i="1" s="1"/>
  <c r="M1106" i="1"/>
  <c r="N1106" i="1" s="1"/>
  <c r="M1104" i="1"/>
  <c r="N1104" i="1" s="1"/>
  <c r="M1052" i="1"/>
  <c r="N1052" i="1" s="1"/>
  <c r="M1050" i="1"/>
  <c r="N1050" i="1" s="1"/>
  <c r="M1043" i="1"/>
  <c r="N1043" i="1" s="1"/>
  <c r="M1041" i="1"/>
  <c r="N1041" i="1" s="1"/>
  <c r="M986" i="1"/>
  <c r="N986" i="1" s="1"/>
  <c r="M979" i="1"/>
  <c r="N979" i="1" s="1"/>
  <c r="M977" i="1"/>
  <c r="N977" i="1" s="1"/>
  <c r="M922" i="1"/>
  <c r="N922" i="1" s="1"/>
  <c r="M876" i="1"/>
  <c r="N876" i="1" s="1"/>
  <c r="M1715" i="1"/>
  <c r="N1715" i="1" s="1"/>
  <c r="M1608" i="1"/>
  <c r="N1608" i="1" s="1"/>
  <c r="M1555" i="1"/>
  <c r="N1555" i="1" s="1"/>
  <c r="M1554" i="1"/>
  <c r="N1554" i="1" s="1"/>
  <c r="M1530" i="1"/>
  <c r="N1530" i="1" s="1"/>
  <c r="M1519" i="1"/>
  <c r="N1519" i="1" s="1"/>
  <c r="M1491" i="1"/>
  <c r="N1491" i="1" s="1"/>
  <c r="M1435" i="1"/>
  <c r="N1435" i="1" s="1"/>
  <c r="M1371" i="1"/>
  <c r="N1371" i="1" s="1"/>
  <c r="M1307" i="1"/>
  <c r="N1307" i="1" s="1"/>
  <c r="M1277" i="1"/>
  <c r="N1277" i="1" s="1"/>
  <c r="M1243" i="1"/>
  <c r="N1243" i="1" s="1"/>
  <c r="M1199" i="1"/>
  <c r="N1199" i="1" s="1"/>
  <c r="M667" i="1"/>
  <c r="N667" i="1" s="1"/>
  <c r="M517" i="1"/>
  <c r="N517" i="1" s="1"/>
  <c r="M1797" i="1"/>
  <c r="N1797" i="1" s="1"/>
  <c r="M1789" i="1"/>
  <c r="N1789" i="1" s="1"/>
  <c r="M1778" i="1"/>
  <c r="N1778" i="1" s="1"/>
  <c r="M1768" i="1"/>
  <c r="N1768" i="1" s="1"/>
  <c r="M1763" i="1"/>
  <c r="N1763" i="1" s="1"/>
  <c r="M1721" i="1"/>
  <c r="N1721" i="1" s="1"/>
  <c r="M1712" i="1"/>
  <c r="N1712" i="1" s="1"/>
  <c r="M1707" i="1"/>
  <c r="N1707" i="1" s="1"/>
  <c r="M1692" i="1"/>
  <c r="N1692" i="1" s="1"/>
  <c r="M1690" i="1"/>
  <c r="N1690" i="1" s="1"/>
  <c r="M1680" i="1"/>
  <c r="N1680" i="1" s="1"/>
  <c r="M1669" i="1"/>
  <c r="N1669" i="1" s="1"/>
  <c r="M1668" i="1"/>
  <c r="N1668" i="1" s="1"/>
  <c r="M1666" i="1"/>
  <c r="N1666" i="1" s="1"/>
  <c r="M1651" i="1"/>
  <c r="N1651" i="1" s="1"/>
  <c r="M1637" i="1"/>
  <c r="N1637" i="1" s="1"/>
  <c r="M1634" i="1"/>
  <c r="N1634" i="1" s="1"/>
  <c r="M1624" i="1"/>
  <c r="N1624" i="1" s="1"/>
  <c r="M1609" i="1"/>
  <c r="N1609" i="1" s="1"/>
  <c r="M1605" i="1"/>
  <c r="N1605" i="1" s="1"/>
  <c r="M1602" i="1"/>
  <c r="N1602" i="1" s="1"/>
  <c r="M1551" i="1"/>
  <c r="N1551" i="1" s="1"/>
  <c r="M1535" i="1"/>
  <c r="N1535" i="1" s="1"/>
  <c r="M1511" i="1"/>
  <c r="N1511" i="1" s="1"/>
  <c r="M1503" i="1"/>
  <c r="N1503" i="1" s="1"/>
  <c r="M1488" i="1"/>
  <c r="N1488" i="1" s="1"/>
  <c r="M1483" i="1"/>
  <c r="N1483" i="1" s="1"/>
  <c r="M1479" i="1"/>
  <c r="N1479" i="1" s="1"/>
  <c r="M1477" i="1"/>
  <c r="N1477" i="1" s="1"/>
  <c r="M1471" i="1"/>
  <c r="N1471" i="1" s="1"/>
  <c r="M1467" i="1"/>
  <c r="N1467" i="1" s="1"/>
  <c r="M1432" i="1"/>
  <c r="N1432" i="1" s="1"/>
  <c r="M1387" i="1"/>
  <c r="N1387" i="1" s="1"/>
  <c r="M1368" i="1"/>
  <c r="N1368" i="1" s="1"/>
  <c r="M1323" i="1"/>
  <c r="N1323" i="1" s="1"/>
  <c r="M1304" i="1"/>
  <c r="N1304" i="1" s="1"/>
  <c r="M1300" i="1"/>
  <c r="N1300" i="1" s="1"/>
  <c r="M1298" i="1"/>
  <c r="N1298" i="1" s="1"/>
  <c r="M1269" i="1"/>
  <c r="N1269" i="1" s="1"/>
  <c r="M1222" i="1"/>
  <c r="N1222" i="1" s="1"/>
  <c r="M1220" i="1"/>
  <c r="N1220" i="1" s="1"/>
  <c r="M1202" i="1"/>
  <c r="N1202" i="1" s="1"/>
  <c r="M1148" i="1"/>
  <c r="N1148" i="1" s="1"/>
  <c r="M1143" i="1"/>
  <c r="N1143" i="1" s="1"/>
  <c r="M1122" i="1"/>
  <c r="N1122" i="1" s="1"/>
  <c r="M1120" i="1"/>
  <c r="N1120" i="1" s="1"/>
  <c r="M1091" i="1"/>
  <c r="N1091" i="1" s="1"/>
  <c r="M1089" i="1"/>
  <c r="N1089" i="1" s="1"/>
  <c r="M1068" i="1"/>
  <c r="N1068" i="1" s="1"/>
  <c r="M1067" i="1"/>
  <c r="N1067" i="1" s="1"/>
  <c r="M1065" i="1"/>
  <c r="N1065" i="1" s="1"/>
  <c r="M1018" i="1"/>
  <c r="N1018" i="1" s="1"/>
  <c r="M1011" i="1"/>
  <c r="N1011" i="1" s="1"/>
  <c r="M1009" i="1"/>
  <c r="N1009" i="1" s="1"/>
  <c r="M954" i="1"/>
  <c r="N954" i="1" s="1"/>
  <c r="M947" i="1"/>
  <c r="N947" i="1" s="1"/>
  <c r="M945" i="1"/>
  <c r="N945" i="1" s="1"/>
  <c r="M899" i="1"/>
  <c r="N899" i="1" s="1"/>
  <c r="M897" i="1"/>
  <c r="N897" i="1" s="1"/>
  <c r="M874" i="1"/>
  <c r="N874" i="1" s="1"/>
  <c r="M183" i="1"/>
  <c r="N183" i="1" s="1"/>
  <c r="M846" i="1"/>
  <c r="N846" i="1" s="1"/>
  <c r="M834" i="1"/>
  <c r="N834" i="1" s="1"/>
  <c r="M802" i="1"/>
  <c r="N802" i="1" s="1"/>
  <c r="M800" i="1"/>
  <c r="N800" i="1" s="1"/>
  <c r="M774" i="1"/>
  <c r="N774" i="1" s="1"/>
  <c r="M760" i="1"/>
  <c r="N760" i="1" s="1"/>
  <c r="M756" i="1"/>
  <c r="N756" i="1" s="1"/>
  <c r="M682" i="1"/>
  <c r="N682" i="1" s="1"/>
  <c r="M675" i="1"/>
  <c r="N675" i="1" s="1"/>
  <c r="M673" i="1"/>
  <c r="N673" i="1" s="1"/>
  <c r="M644" i="1"/>
  <c r="N644" i="1" s="1"/>
  <c r="M642" i="1"/>
  <c r="N642" i="1" s="1"/>
  <c r="M584" i="1"/>
  <c r="N584" i="1" s="1"/>
  <c r="M570" i="1"/>
  <c r="N570" i="1" s="1"/>
  <c r="M562" i="1"/>
  <c r="N562" i="1" s="1"/>
  <c r="M560" i="1"/>
  <c r="N560" i="1" s="1"/>
  <c r="M542" i="1"/>
  <c r="N542" i="1" s="1"/>
  <c r="M526" i="1"/>
  <c r="N526" i="1" s="1"/>
  <c r="M524" i="1"/>
  <c r="N524" i="1" s="1"/>
  <c r="M502" i="1"/>
  <c r="N502" i="1" s="1"/>
  <c r="M494" i="1"/>
  <c r="N494" i="1" s="1"/>
  <c r="M492" i="1"/>
  <c r="N492" i="1" s="1"/>
  <c r="M462" i="1"/>
  <c r="N462" i="1" s="1"/>
  <c r="M460" i="1"/>
  <c r="N460" i="1" s="1"/>
  <c r="M430" i="1"/>
  <c r="N430" i="1" s="1"/>
  <c r="M425" i="1"/>
  <c r="N425" i="1" s="1"/>
  <c r="M384" i="1"/>
  <c r="N384" i="1" s="1"/>
  <c r="M360" i="1"/>
  <c r="N360" i="1" s="1"/>
  <c r="M328" i="1"/>
  <c r="N328" i="1" s="1"/>
  <c r="M324" i="1"/>
  <c r="N324" i="1" s="1"/>
  <c r="M320" i="1"/>
  <c r="N320" i="1" s="1"/>
  <c r="M286" i="1"/>
  <c r="N286" i="1" s="1"/>
  <c r="M284" i="1"/>
  <c r="N284" i="1" s="1"/>
  <c r="M282" i="1"/>
  <c r="N282" i="1" s="1"/>
  <c r="M236" i="1"/>
  <c r="N236" i="1" s="1"/>
  <c r="M230" i="1"/>
  <c r="N230" i="1" s="1"/>
  <c r="M226" i="1"/>
  <c r="N226" i="1" s="1"/>
  <c r="M222" i="1"/>
  <c r="N222" i="1" s="1"/>
  <c r="M208" i="1"/>
  <c r="N208" i="1" s="1"/>
  <c r="M202" i="1"/>
  <c r="N202" i="1" s="1"/>
  <c r="M187" i="1"/>
  <c r="N187" i="1" s="1"/>
  <c r="M179" i="1"/>
  <c r="N179" i="1" s="1"/>
  <c r="M145" i="1"/>
  <c r="N145" i="1" s="1"/>
  <c r="M131" i="1"/>
  <c r="N131" i="1" s="1"/>
  <c r="M82" i="1"/>
  <c r="N82" i="1" s="1"/>
  <c r="M80" i="1"/>
  <c r="N80" i="1" s="1"/>
  <c r="M70" i="1"/>
  <c r="N70" i="1" s="1"/>
  <c r="M127" i="1"/>
  <c r="N127" i="1" s="1"/>
  <c r="M104" i="1"/>
  <c r="N104" i="1" s="1"/>
  <c r="M87" i="1"/>
  <c r="N87" i="1" s="1"/>
  <c r="M66" i="1"/>
  <c r="N66" i="1" s="1"/>
  <c r="M41" i="1"/>
  <c r="N41" i="1" s="1"/>
  <c r="M860" i="1"/>
  <c r="N860" i="1" s="1"/>
  <c r="M856" i="1"/>
  <c r="N856" i="1" s="1"/>
  <c r="M852" i="1"/>
  <c r="N852" i="1" s="1"/>
  <c r="M847" i="1"/>
  <c r="N847" i="1" s="1"/>
  <c r="M750" i="1"/>
  <c r="N750" i="1" s="1"/>
  <c r="M740" i="1"/>
  <c r="N740" i="1" s="1"/>
  <c r="M738" i="1"/>
  <c r="N738" i="1" s="1"/>
  <c r="M706" i="1"/>
  <c r="N706" i="1" s="1"/>
  <c r="M704" i="1"/>
  <c r="N704" i="1" s="1"/>
  <c r="M659" i="1"/>
  <c r="N659" i="1" s="1"/>
  <c r="M657" i="1"/>
  <c r="N657" i="1" s="1"/>
  <c r="M617" i="1"/>
  <c r="N617" i="1" s="1"/>
  <c r="M548" i="1"/>
  <c r="N548" i="1" s="1"/>
  <c r="M543" i="1"/>
  <c r="N543" i="1" s="1"/>
  <c r="M508" i="1"/>
  <c r="N508" i="1" s="1"/>
  <c r="M478" i="1"/>
  <c r="N478" i="1" s="1"/>
  <c r="M476" i="1"/>
  <c r="N476" i="1" s="1"/>
  <c r="M424" i="1"/>
  <c r="N424" i="1" s="1"/>
  <c r="M420" i="1"/>
  <c r="N420" i="1" s="1"/>
  <c r="M412" i="1"/>
  <c r="N412" i="1" s="1"/>
  <c r="M380" i="1"/>
  <c r="N380" i="1" s="1"/>
  <c r="M366" i="1"/>
  <c r="N366" i="1" s="1"/>
  <c r="M361" i="1"/>
  <c r="N361" i="1" s="1"/>
  <c r="M342" i="1"/>
  <c r="N342" i="1" s="1"/>
  <c r="M336" i="1"/>
  <c r="N336" i="1" s="1"/>
  <c r="M331" i="1"/>
  <c r="N331" i="1" s="1"/>
  <c r="M316" i="1"/>
  <c r="N316" i="1" s="1"/>
  <c r="M302" i="1"/>
  <c r="N302" i="1" s="1"/>
  <c r="M300" i="1"/>
  <c r="N300" i="1" s="1"/>
  <c r="M268" i="1"/>
  <c r="N268" i="1" s="1"/>
  <c r="M238" i="1"/>
  <c r="N238" i="1" s="1"/>
  <c r="M220" i="1"/>
  <c r="N220" i="1" s="1"/>
  <c r="M200" i="1"/>
  <c r="N200" i="1" s="1"/>
  <c r="M167" i="1"/>
  <c r="N167" i="1" s="1"/>
  <c r="M163" i="1"/>
  <c r="N163" i="1" s="1"/>
  <c r="M155" i="1"/>
  <c r="N155" i="1" s="1"/>
  <c r="M143" i="1"/>
  <c r="N143" i="1" s="1"/>
  <c r="M137" i="1"/>
  <c r="N137" i="1" s="1"/>
  <c r="M124" i="1"/>
  <c r="N124" i="1" s="1"/>
  <c r="M102" i="1"/>
  <c r="N102" i="1" s="1"/>
  <c r="M100" i="1"/>
  <c r="N100" i="1" s="1"/>
  <c r="M96" i="1"/>
  <c r="N96" i="1" s="1"/>
  <c r="M92" i="1"/>
  <c r="N92" i="1" s="1"/>
  <c r="M83" i="1"/>
  <c r="N83" i="1" s="1"/>
  <c r="M62" i="1"/>
  <c r="N62" i="1" s="1"/>
  <c r="M44" i="1"/>
  <c r="N44" i="1" s="1"/>
  <c r="M42" i="1"/>
  <c r="N42" i="1" s="1"/>
  <c r="M40" i="1"/>
  <c r="N40" i="1" s="1"/>
  <c r="M32" i="1"/>
  <c r="N32" i="1" s="1"/>
  <c r="M28" i="1"/>
  <c r="N28" i="1" s="1"/>
  <c r="M2341" i="1"/>
  <c r="N2341" i="1" s="1"/>
  <c r="M2325" i="1"/>
  <c r="N2325" i="1" s="1"/>
  <c r="M2310" i="1"/>
  <c r="N2310" i="1" s="1"/>
  <c r="M2294" i="1"/>
  <c r="N2294" i="1" s="1"/>
  <c r="M2278" i="1"/>
  <c r="N2278" i="1" s="1"/>
  <c r="M2262" i="1"/>
  <c r="N2262" i="1" s="1"/>
  <c r="M2255" i="1"/>
  <c r="N2255" i="1" s="1"/>
  <c r="M2254" i="1"/>
  <c r="N2254" i="1" s="1"/>
  <c r="M2234" i="1"/>
  <c r="N2234" i="1" s="1"/>
  <c r="M2218" i="1"/>
  <c r="N2218" i="1" s="1"/>
  <c r="M2202" i="1"/>
  <c r="N2202" i="1" s="1"/>
  <c r="M1688" i="1"/>
  <c r="N1688" i="1" s="1"/>
  <c r="M1229" i="1"/>
  <c r="N1229" i="1" s="1"/>
  <c r="M2336" i="1"/>
  <c r="N2336" i="1" s="1"/>
  <c r="M2321" i="1"/>
  <c r="N2321" i="1" s="1"/>
  <c r="M2305" i="1"/>
  <c r="N2305" i="1" s="1"/>
  <c r="M2289" i="1"/>
  <c r="N2289" i="1" s="1"/>
  <c r="M2273" i="1"/>
  <c r="N2273" i="1" s="1"/>
  <c r="M2257" i="1"/>
  <c r="N2257" i="1" s="1"/>
  <c r="M1403" i="1"/>
  <c r="N1403" i="1" s="1"/>
  <c r="M1339" i="1"/>
  <c r="N1339" i="1" s="1"/>
  <c r="M2333" i="1"/>
  <c r="N2333" i="1" s="1"/>
  <c r="M2318" i="1"/>
  <c r="N2318" i="1" s="1"/>
  <c r="M2302" i="1"/>
  <c r="N2302" i="1" s="1"/>
  <c r="M2286" i="1"/>
  <c r="N2286" i="1" s="1"/>
  <c r="M2270" i="1"/>
  <c r="N2270" i="1" s="1"/>
  <c r="M2251" i="1"/>
  <c r="N2251" i="1" s="1"/>
  <c r="M2247" i="1"/>
  <c r="N2247" i="1" s="1"/>
  <c r="M2170" i="1"/>
  <c r="N2170" i="1" s="1"/>
  <c r="M2175" i="1"/>
  <c r="N2175" i="1" s="1"/>
  <c r="M2173" i="1"/>
  <c r="N2173" i="1" s="1"/>
  <c r="M2163" i="1"/>
  <c r="N2163" i="1" s="1"/>
  <c r="M2162" i="1"/>
  <c r="N2162" i="1" s="1"/>
  <c r="M2153" i="1"/>
  <c r="N2153" i="1" s="1"/>
  <c r="M2151" i="1"/>
  <c r="N2151" i="1" s="1"/>
  <c r="M2149" i="1"/>
  <c r="N2149" i="1" s="1"/>
  <c r="M2135" i="1"/>
  <c r="N2135" i="1" s="1"/>
  <c r="M2121" i="1"/>
  <c r="N2121" i="1" s="1"/>
  <c r="M2119" i="1"/>
  <c r="N2119" i="1" s="1"/>
  <c r="M2117" i="1"/>
  <c r="N2117" i="1" s="1"/>
  <c r="M2103" i="1"/>
  <c r="N2103" i="1" s="1"/>
  <c r="M2074" i="1"/>
  <c r="N2074" i="1" s="1"/>
  <c r="M2042" i="1"/>
  <c r="N2042" i="1" s="1"/>
  <c r="M2010" i="1"/>
  <c r="N2010" i="1" s="1"/>
  <c r="M1978" i="1"/>
  <c r="N1978" i="1" s="1"/>
  <c r="M1946" i="1"/>
  <c r="N1946" i="1" s="1"/>
  <c r="M1914" i="1"/>
  <c r="N1914" i="1" s="1"/>
  <c r="M1882" i="1"/>
  <c r="N1882" i="1" s="1"/>
  <c r="M1860" i="1"/>
  <c r="N1860" i="1" s="1"/>
  <c r="M1853" i="1"/>
  <c r="N1853" i="1" s="1"/>
  <c r="M1840" i="1"/>
  <c r="N1840" i="1" s="1"/>
  <c r="M1829" i="1"/>
  <c r="N1829" i="1" s="1"/>
  <c r="M1761" i="1"/>
  <c r="N1761" i="1" s="1"/>
  <c r="M1748" i="1"/>
  <c r="N1748" i="1" s="1"/>
  <c r="M1746" i="1"/>
  <c r="N1746" i="1" s="1"/>
  <c r="M1739" i="1"/>
  <c r="N1739" i="1" s="1"/>
  <c r="M1705" i="1"/>
  <c r="N1705" i="1" s="1"/>
  <c r="M1696" i="1"/>
  <c r="N1696" i="1" s="1"/>
  <c r="M1689" i="1"/>
  <c r="N1689" i="1" s="1"/>
  <c r="M1683" i="1"/>
  <c r="N1683" i="1" s="1"/>
  <c r="M1676" i="1"/>
  <c r="N1676" i="1" s="1"/>
  <c r="M1674" i="1"/>
  <c r="N1674" i="1" s="1"/>
  <c r="M1665" i="1"/>
  <c r="N1665" i="1" s="1"/>
  <c r="M1656" i="1"/>
  <c r="N1656" i="1" s="1"/>
  <c r="M1649" i="1"/>
  <c r="N1649" i="1" s="1"/>
  <c r="M1640" i="1"/>
  <c r="N1640" i="1" s="1"/>
  <c r="M1633" i="1"/>
  <c r="N1633" i="1" s="1"/>
  <c r="M1620" i="1"/>
  <c r="N1620" i="1" s="1"/>
  <c r="M1618" i="1"/>
  <c r="N1618" i="1" s="1"/>
  <c r="M1611" i="1"/>
  <c r="N1611" i="1" s="1"/>
  <c r="M1600" i="1"/>
  <c r="N1600" i="1" s="1"/>
  <c r="M1585" i="1"/>
  <c r="N1585" i="1" s="1"/>
  <c r="M1582" i="1"/>
  <c r="N1582" i="1" s="1"/>
  <c r="M1578" i="1"/>
  <c r="N1578" i="1" s="1"/>
  <c r="M1572" i="1"/>
  <c r="N1572" i="1" s="1"/>
  <c r="M1520" i="1"/>
  <c r="N1520" i="1" s="1"/>
  <c r="M1507" i="1"/>
  <c r="N1507" i="1" s="1"/>
  <c r="M1493" i="1"/>
  <c r="N1493" i="1" s="1"/>
  <c r="M1473" i="1"/>
  <c r="N1473" i="1" s="1"/>
  <c r="M1460" i="1"/>
  <c r="N1460" i="1" s="1"/>
  <c r="M1445" i="1"/>
  <c r="N1445" i="1" s="1"/>
  <c r="M1423" i="1"/>
  <c r="N1423" i="1" s="1"/>
  <c r="M1421" i="1"/>
  <c r="N1421" i="1" s="1"/>
  <c r="M1391" i="1"/>
  <c r="N1391" i="1" s="1"/>
  <c r="M1389" i="1"/>
  <c r="N1389" i="1" s="1"/>
  <c r="M1359" i="1"/>
  <c r="N1359" i="1" s="1"/>
  <c r="M1357" i="1"/>
  <c r="N1357" i="1" s="1"/>
  <c r="M1327" i="1"/>
  <c r="N1327" i="1" s="1"/>
  <c r="M1325" i="1"/>
  <c r="N1325" i="1" s="1"/>
  <c r="M1301" i="1"/>
  <c r="N1301" i="1" s="1"/>
  <c r="M1299" i="1"/>
  <c r="N1299" i="1" s="1"/>
  <c r="M1285" i="1"/>
  <c r="N1285" i="1" s="1"/>
  <c r="M1276" i="1"/>
  <c r="N1276" i="1" s="1"/>
  <c r="M1274" i="1"/>
  <c r="N1274" i="1" s="1"/>
  <c r="M1251" i="1"/>
  <c r="N1251" i="1" s="1"/>
  <c r="M1242" i="1"/>
  <c r="N1242" i="1" s="1"/>
  <c r="M1225" i="1"/>
  <c r="N1225" i="1" s="1"/>
  <c r="M1217" i="1"/>
  <c r="N1217" i="1" s="1"/>
  <c r="M1206" i="1"/>
  <c r="N1206" i="1" s="1"/>
  <c r="M1204" i="1"/>
  <c r="N1204" i="1" s="1"/>
  <c r="M1192" i="1"/>
  <c r="N1192" i="1" s="1"/>
  <c r="M1181" i="1"/>
  <c r="N1181" i="1" s="1"/>
  <c r="M1152" i="1"/>
  <c r="N1152" i="1" s="1"/>
  <c r="M1149" i="1"/>
  <c r="N1149" i="1" s="1"/>
  <c r="M1138" i="1"/>
  <c r="N1138" i="1" s="1"/>
  <c r="M1136" i="1"/>
  <c r="N1136" i="1" s="1"/>
  <c r="M1123" i="1"/>
  <c r="N1123" i="1" s="1"/>
  <c r="M1121" i="1"/>
  <c r="N1121" i="1" s="1"/>
  <c r="M598" i="1"/>
  <c r="N598" i="1" s="1"/>
  <c r="M1849" i="1"/>
  <c r="N1849" i="1" s="1"/>
  <c r="M1824" i="1"/>
  <c r="N1824" i="1" s="1"/>
  <c r="M1784" i="1"/>
  <c r="N1784" i="1" s="1"/>
  <c r="M1779" i="1"/>
  <c r="N1779" i="1" s="1"/>
  <c r="M1772" i="1"/>
  <c r="N1772" i="1" s="1"/>
  <c r="M1770" i="1"/>
  <c r="N1770" i="1" s="1"/>
  <c r="M1756" i="1"/>
  <c r="N1756" i="1" s="1"/>
  <c r="M1732" i="1"/>
  <c r="N1732" i="1" s="1"/>
  <c r="M1730" i="1"/>
  <c r="N1730" i="1" s="1"/>
  <c r="M1723" i="1"/>
  <c r="N1723" i="1" s="1"/>
  <c r="M1714" i="1"/>
  <c r="N1714" i="1" s="1"/>
  <c r="M1685" i="1"/>
  <c r="N1685" i="1" s="1"/>
  <c r="M1660" i="1"/>
  <c r="N1660" i="1" s="1"/>
  <c r="M1644" i="1"/>
  <c r="N1644" i="1" s="1"/>
  <c r="M1628" i="1"/>
  <c r="N1628" i="1" s="1"/>
  <c r="M1604" i="1"/>
  <c r="N1604" i="1" s="1"/>
  <c r="M1492" i="1"/>
  <c r="N1492" i="1" s="1"/>
  <c r="M1472" i="1"/>
  <c r="N1472" i="1" s="1"/>
  <c r="M1420" i="1"/>
  <c r="N1420" i="1" s="1"/>
  <c r="M1388" i="1"/>
  <c r="N1388" i="1" s="1"/>
  <c r="M1356" i="1"/>
  <c r="N1356" i="1" s="1"/>
  <c r="M1324" i="1"/>
  <c r="N1324" i="1" s="1"/>
  <c r="M1247" i="1"/>
  <c r="N1247" i="1" s="1"/>
  <c r="M1230" i="1"/>
  <c r="N1230" i="1" s="1"/>
  <c r="M1213" i="1"/>
  <c r="N1213" i="1" s="1"/>
  <c r="M1099" i="1"/>
  <c r="N1099" i="1" s="1"/>
  <c r="M2183" i="1"/>
  <c r="N2183" i="1" s="1"/>
  <c r="M2181" i="1"/>
  <c r="N2181" i="1" s="1"/>
  <c r="M2167" i="1"/>
  <c r="N2167" i="1" s="1"/>
  <c r="M2157" i="1"/>
  <c r="N2157" i="1" s="1"/>
  <c r="M2141" i="1"/>
  <c r="N2141" i="1" s="1"/>
  <c r="M2131" i="1"/>
  <c r="N2131" i="1" s="1"/>
  <c r="M2126" i="1"/>
  <c r="N2126" i="1" s="1"/>
  <c r="M2109" i="1"/>
  <c r="N2109" i="1" s="1"/>
  <c r="M2099" i="1"/>
  <c r="N2099" i="1" s="1"/>
  <c r="M2098" i="1"/>
  <c r="N2098" i="1" s="1"/>
  <c r="M2066" i="1"/>
  <c r="N2066" i="1" s="1"/>
  <c r="M2034" i="1"/>
  <c r="N2034" i="1" s="1"/>
  <c r="M2002" i="1"/>
  <c r="N2002" i="1" s="1"/>
  <c r="M1970" i="1"/>
  <c r="N1970" i="1" s="1"/>
  <c r="M1938" i="1"/>
  <c r="N1938" i="1" s="1"/>
  <c r="M1906" i="1"/>
  <c r="N1906" i="1" s="1"/>
  <c r="M1874" i="1"/>
  <c r="N1874" i="1" s="1"/>
  <c r="M1861" i="1"/>
  <c r="N1861" i="1" s="1"/>
  <c r="M1828" i="1"/>
  <c r="N1828" i="1" s="1"/>
  <c r="M1821" i="1"/>
  <c r="N1821" i="1" s="1"/>
  <c r="M1808" i="1"/>
  <c r="N1808" i="1" s="1"/>
  <c r="M1792" i="1"/>
  <c r="N1792" i="1" s="1"/>
  <c r="M1776" i="1"/>
  <c r="N1776" i="1" s="1"/>
  <c r="M1769" i="1"/>
  <c r="N1769" i="1" s="1"/>
  <c r="M1760" i="1"/>
  <c r="N1760" i="1" s="1"/>
  <c r="M1753" i="1"/>
  <c r="N1753" i="1" s="1"/>
  <c r="M1747" i="1"/>
  <c r="N1747" i="1" s="1"/>
  <c r="M1740" i="1"/>
  <c r="N1740" i="1" s="1"/>
  <c r="M1738" i="1"/>
  <c r="N1738" i="1" s="1"/>
  <c r="M1729" i="1"/>
  <c r="N1729" i="1" s="1"/>
  <c r="M1720" i="1"/>
  <c r="N1720" i="1" s="1"/>
  <c r="M1713" i="1"/>
  <c r="N1713" i="1" s="1"/>
  <c r="M1704" i="1"/>
  <c r="N1704" i="1" s="1"/>
  <c r="M1697" i="1"/>
  <c r="N1697" i="1" s="1"/>
  <c r="M1684" i="1"/>
  <c r="N1684" i="1" s="1"/>
  <c r="M1682" i="1"/>
  <c r="N1682" i="1" s="1"/>
  <c r="M1675" i="1"/>
  <c r="N1675" i="1" s="1"/>
  <c r="M1664" i="1"/>
  <c r="N1664" i="1" s="1"/>
  <c r="M1657" i="1"/>
  <c r="N1657" i="1" s="1"/>
  <c r="M1648" i="1"/>
  <c r="N1648" i="1" s="1"/>
  <c r="M1641" i="1"/>
  <c r="N1641" i="1" s="1"/>
  <c r="M1632" i="1"/>
  <c r="N1632" i="1" s="1"/>
  <c r="M1625" i="1"/>
  <c r="N1625" i="1" s="1"/>
  <c r="M1619" i="1"/>
  <c r="N1619" i="1" s="1"/>
  <c r="M1612" i="1"/>
  <c r="N1612" i="1" s="1"/>
  <c r="M1610" i="1"/>
  <c r="N1610" i="1" s="1"/>
  <c r="M1601" i="1"/>
  <c r="N1601" i="1" s="1"/>
  <c r="M1590" i="1"/>
  <c r="N1590" i="1" s="1"/>
  <c r="M1588" i="1"/>
  <c r="N1588" i="1" s="1"/>
  <c r="M1571" i="1"/>
  <c r="N1571" i="1" s="1"/>
  <c r="M1512" i="1"/>
  <c r="N1512" i="1" s="1"/>
  <c r="M1508" i="1"/>
  <c r="N1508" i="1" s="1"/>
  <c r="M1484" i="1"/>
  <c r="N1484" i="1" s="1"/>
  <c r="M1453" i="1"/>
  <c r="N1453" i="1" s="1"/>
  <c r="M1439" i="1"/>
  <c r="N1439" i="1" s="1"/>
  <c r="M1437" i="1"/>
  <c r="N1437" i="1" s="1"/>
  <c r="M1407" i="1"/>
  <c r="N1407" i="1" s="1"/>
  <c r="M1405" i="1"/>
  <c r="N1405" i="1" s="1"/>
  <c r="M1375" i="1"/>
  <c r="N1375" i="1" s="1"/>
  <c r="M1373" i="1"/>
  <c r="N1373" i="1" s="1"/>
  <c r="M1343" i="1"/>
  <c r="N1343" i="1" s="1"/>
  <c r="M1341" i="1"/>
  <c r="N1341" i="1" s="1"/>
  <c r="M1311" i="1"/>
  <c r="N1311" i="1" s="1"/>
  <c r="M1309" i="1"/>
  <c r="N1309" i="1" s="1"/>
  <c r="M1293" i="1"/>
  <c r="N1293" i="1" s="1"/>
  <c r="M1291" i="1"/>
  <c r="N1291" i="1" s="1"/>
  <c r="M1270" i="1"/>
  <c r="N1270" i="1" s="1"/>
  <c r="M1261" i="1"/>
  <c r="N1261" i="1" s="1"/>
  <c r="M1248" i="1"/>
  <c r="N1248" i="1" s="1"/>
  <c r="M1246" i="1"/>
  <c r="N1246" i="1" s="1"/>
  <c r="M1224" i="1"/>
  <c r="N1224" i="1" s="1"/>
  <c r="M1214" i="1"/>
  <c r="N1214" i="1" s="1"/>
  <c r="M1212" i="1"/>
  <c r="N1212" i="1" s="1"/>
  <c r="M1207" i="1"/>
  <c r="N1207" i="1" s="1"/>
  <c r="M1188" i="1"/>
  <c r="N1188" i="1" s="1"/>
  <c r="M1185" i="1"/>
  <c r="N1185" i="1" s="1"/>
  <c r="M1178" i="1"/>
  <c r="N1178" i="1" s="1"/>
  <c r="M1167" i="1"/>
  <c r="N1167" i="1" s="1"/>
  <c r="M1158" i="1"/>
  <c r="N1158" i="1" s="1"/>
  <c r="M1156" i="1"/>
  <c r="N1156" i="1" s="1"/>
  <c r="M1146" i="1"/>
  <c r="N1146" i="1" s="1"/>
  <c r="M1144" i="1"/>
  <c r="N1144" i="1" s="1"/>
  <c r="M1132" i="1"/>
  <c r="N1132" i="1" s="1"/>
  <c r="M1131" i="1"/>
  <c r="N1131" i="1" s="1"/>
  <c r="M1129" i="1"/>
  <c r="N1129" i="1" s="1"/>
  <c r="M1115" i="1"/>
  <c r="N1115" i="1" s="1"/>
  <c r="M1112" i="1"/>
  <c r="N1112" i="1" s="1"/>
  <c r="M1090" i="1"/>
  <c r="N1090" i="1" s="1"/>
  <c r="M1088" i="1"/>
  <c r="N1088" i="1" s="1"/>
  <c r="M1076" i="1"/>
  <c r="N1076" i="1" s="1"/>
  <c r="M1075" i="1"/>
  <c r="N1075" i="1" s="1"/>
  <c r="M1066" i="1"/>
  <c r="N1066" i="1" s="1"/>
  <c r="M1042" i="1"/>
  <c r="N1042" i="1" s="1"/>
  <c r="M1035" i="1"/>
  <c r="N1035" i="1" s="1"/>
  <c r="M1033" i="1"/>
  <c r="N1033" i="1" s="1"/>
  <c r="M1010" i="1"/>
  <c r="N1010" i="1" s="1"/>
  <c r="M1003" i="1"/>
  <c r="N1003" i="1" s="1"/>
  <c r="M1001" i="1"/>
  <c r="N1001" i="1" s="1"/>
  <c r="M978" i="1"/>
  <c r="N978" i="1" s="1"/>
  <c r="M971" i="1"/>
  <c r="N971" i="1" s="1"/>
  <c r="M969" i="1"/>
  <c r="N969" i="1" s="1"/>
  <c r="M946" i="1"/>
  <c r="N946" i="1" s="1"/>
  <c r="M939" i="1"/>
  <c r="N939" i="1" s="1"/>
  <c r="M937" i="1"/>
  <c r="N937" i="1" s="1"/>
  <c r="M914" i="1"/>
  <c r="N914" i="1" s="1"/>
  <c r="M898" i="1"/>
  <c r="N898" i="1" s="1"/>
  <c r="M891" i="1"/>
  <c r="N891" i="1" s="1"/>
  <c r="M889" i="1"/>
  <c r="N889" i="1" s="1"/>
  <c r="M861" i="1"/>
  <c r="N861" i="1" s="1"/>
  <c r="M857" i="1"/>
  <c r="N857" i="1" s="1"/>
  <c r="M839" i="1"/>
  <c r="N839" i="1" s="1"/>
  <c r="M830" i="1"/>
  <c r="N830" i="1" s="1"/>
  <c r="M825" i="1"/>
  <c r="N825" i="1" s="1"/>
  <c r="M821" i="1"/>
  <c r="N821" i="1" s="1"/>
  <c r="M801" i="1"/>
  <c r="N801" i="1" s="1"/>
  <c r="M794" i="1"/>
  <c r="N794" i="1" s="1"/>
  <c r="M792" i="1"/>
  <c r="N792" i="1" s="1"/>
  <c r="M788" i="1"/>
  <c r="N788" i="1" s="1"/>
  <c r="M775" i="1"/>
  <c r="N775" i="1" s="1"/>
  <c r="M766" i="1"/>
  <c r="N766" i="1" s="1"/>
  <c r="M764" i="1"/>
  <c r="N764" i="1" s="1"/>
  <c r="M757" i="1"/>
  <c r="N757" i="1" s="1"/>
  <c r="M739" i="1"/>
  <c r="N739" i="1" s="1"/>
  <c r="M737" i="1"/>
  <c r="N737" i="1" s="1"/>
  <c r="M722" i="1"/>
  <c r="N722" i="1" s="1"/>
  <c r="M707" i="1"/>
  <c r="N707" i="1" s="1"/>
  <c r="M705" i="1"/>
  <c r="N705" i="1" s="1"/>
  <c r="M692" i="1"/>
  <c r="N692" i="1" s="1"/>
  <c r="M690" i="1"/>
  <c r="N690" i="1" s="1"/>
  <c r="M683" i="1"/>
  <c r="N683" i="1" s="1"/>
  <c r="M681" i="1"/>
  <c r="N681" i="1" s="1"/>
  <c r="M666" i="1"/>
  <c r="N666" i="1" s="1"/>
  <c r="M664" i="1"/>
  <c r="N664" i="1" s="1"/>
  <c r="M643" i="1"/>
  <c r="N643" i="1" s="1"/>
  <c r="M641" i="1"/>
  <c r="N641" i="1" s="1"/>
  <c r="M628" i="1"/>
  <c r="N628" i="1" s="1"/>
  <c r="M626" i="1"/>
  <c r="N626" i="1" s="1"/>
  <c r="M624" i="1"/>
  <c r="N624" i="1" s="1"/>
  <c r="M610" i="1"/>
  <c r="N610" i="1" s="1"/>
  <c r="M608" i="1"/>
  <c r="N608" i="1" s="1"/>
  <c r="M1083" i="1"/>
  <c r="N1083" i="1" s="1"/>
  <c r="M619" i="1"/>
  <c r="N619" i="1" s="1"/>
  <c r="M599" i="1"/>
  <c r="N599" i="1" s="1"/>
  <c r="M1108" i="1"/>
  <c r="N1108" i="1" s="1"/>
  <c r="M1107" i="1"/>
  <c r="N1107" i="1" s="1"/>
  <c r="M1098" i="1"/>
  <c r="N1098" i="1" s="1"/>
  <c r="M1096" i="1"/>
  <c r="N1096" i="1" s="1"/>
  <c r="M1082" i="1"/>
  <c r="N1082" i="1" s="1"/>
  <c r="M1080" i="1"/>
  <c r="N1080" i="1" s="1"/>
  <c r="M1051" i="1"/>
  <c r="N1051" i="1" s="1"/>
  <c r="M1049" i="1"/>
  <c r="N1049" i="1" s="1"/>
  <c r="M1026" i="1"/>
  <c r="N1026" i="1" s="1"/>
  <c r="M1019" i="1"/>
  <c r="N1019" i="1" s="1"/>
  <c r="M1017" i="1"/>
  <c r="N1017" i="1" s="1"/>
  <c r="M994" i="1"/>
  <c r="N994" i="1" s="1"/>
  <c r="M987" i="1"/>
  <c r="N987" i="1" s="1"/>
  <c r="M985" i="1"/>
  <c r="N985" i="1" s="1"/>
  <c r="M962" i="1"/>
  <c r="N962" i="1" s="1"/>
  <c r="M955" i="1"/>
  <c r="N955" i="1" s="1"/>
  <c r="M953" i="1"/>
  <c r="N953" i="1" s="1"/>
  <c r="M930" i="1"/>
  <c r="N930" i="1" s="1"/>
  <c r="M923" i="1"/>
  <c r="N923" i="1" s="1"/>
  <c r="M921" i="1"/>
  <c r="N921" i="1" s="1"/>
  <c r="M908" i="1"/>
  <c r="N908" i="1" s="1"/>
  <c r="M906" i="1"/>
  <c r="N906" i="1" s="1"/>
  <c r="M886" i="1"/>
  <c r="N886" i="1" s="1"/>
  <c r="M882" i="1"/>
  <c r="N882" i="1" s="1"/>
  <c r="M871" i="1"/>
  <c r="N871" i="1" s="1"/>
  <c r="M858" i="1"/>
  <c r="N858" i="1" s="1"/>
  <c r="M854" i="1"/>
  <c r="N854" i="1" s="1"/>
  <c r="M850" i="1"/>
  <c r="N850" i="1" s="1"/>
  <c r="M833" i="1"/>
  <c r="N833" i="1" s="1"/>
  <c r="M826" i="1"/>
  <c r="N826" i="1" s="1"/>
  <c r="M818" i="1"/>
  <c r="N818" i="1" s="1"/>
  <c r="M807" i="1"/>
  <c r="N807" i="1" s="1"/>
  <c r="M798" i="1"/>
  <c r="N798" i="1" s="1"/>
  <c r="M796" i="1"/>
  <c r="N796" i="1" s="1"/>
  <c r="M782" i="1"/>
  <c r="N782" i="1" s="1"/>
  <c r="M780" i="1"/>
  <c r="N780" i="1" s="1"/>
  <c r="M762" i="1"/>
  <c r="N762" i="1" s="1"/>
  <c r="M754" i="1"/>
  <c r="N754" i="1" s="1"/>
  <c r="M731" i="1"/>
  <c r="N731" i="1" s="1"/>
  <c r="M729" i="1"/>
  <c r="N729" i="1" s="1"/>
  <c r="M716" i="1"/>
  <c r="N716" i="1" s="1"/>
  <c r="M715" i="1"/>
  <c r="N715" i="1" s="1"/>
  <c r="M713" i="1"/>
  <c r="N713" i="1" s="1"/>
  <c r="M698" i="1"/>
  <c r="N698" i="1" s="1"/>
  <c r="M674" i="1"/>
  <c r="N674" i="1" s="1"/>
  <c r="M660" i="1"/>
  <c r="N660" i="1" s="1"/>
  <c r="M658" i="1"/>
  <c r="N658" i="1" s="1"/>
  <c r="M634" i="1"/>
  <c r="N634" i="1" s="1"/>
  <c r="M618" i="1"/>
  <c r="N618" i="1" s="1"/>
  <c r="M616" i="1"/>
  <c r="N616" i="1" s="1"/>
  <c r="M604" i="1"/>
  <c r="N604" i="1" s="1"/>
  <c r="M592" i="1"/>
  <c r="N592" i="1" s="1"/>
  <c r="M352" i="1"/>
  <c r="N352" i="1" s="1"/>
  <c r="M581" i="1"/>
  <c r="N581" i="1" s="1"/>
  <c r="M552" i="1"/>
  <c r="N552" i="1" s="1"/>
  <c r="M549" i="1"/>
  <c r="N549" i="1" s="1"/>
  <c r="M525" i="1"/>
  <c r="N525" i="1" s="1"/>
  <c r="M516" i="1"/>
  <c r="N516" i="1" s="1"/>
  <c r="M432" i="1"/>
  <c r="N432" i="1" s="1"/>
  <c r="M428" i="1"/>
  <c r="N428" i="1" s="1"/>
  <c r="M426" i="1"/>
  <c r="N426" i="1" s="1"/>
  <c r="M411" i="1"/>
  <c r="N411" i="1" s="1"/>
  <c r="M396" i="1"/>
  <c r="N396" i="1" s="1"/>
  <c r="M370" i="1"/>
  <c r="N370" i="1" s="1"/>
  <c r="M346" i="1"/>
  <c r="N346" i="1" s="1"/>
  <c r="M330" i="1"/>
  <c r="N330" i="1" s="1"/>
  <c r="M308" i="1"/>
  <c r="N308" i="1" s="1"/>
  <c r="M306" i="1"/>
  <c r="N306" i="1" s="1"/>
  <c r="M270" i="1"/>
  <c r="N270" i="1" s="1"/>
  <c r="M258" i="1"/>
  <c r="N258" i="1" s="1"/>
  <c r="M254" i="1"/>
  <c r="N254" i="1" s="1"/>
  <c r="M235" i="1"/>
  <c r="N235" i="1" s="1"/>
  <c r="M228" i="1"/>
  <c r="N228" i="1" s="1"/>
  <c r="M224" i="1"/>
  <c r="N224" i="1" s="1"/>
  <c r="M210" i="1"/>
  <c r="N210" i="1" s="1"/>
  <c r="M188" i="1"/>
  <c r="N188" i="1" s="1"/>
  <c r="M175" i="1"/>
  <c r="N175" i="1" s="1"/>
  <c r="M173" i="1"/>
  <c r="N173" i="1" s="1"/>
  <c r="M156" i="1"/>
  <c r="N156" i="1" s="1"/>
  <c r="M138" i="1"/>
  <c r="N138" i="1" s="1"/>
  <c r="M90" i="1"/>
  <c r="N90" i="1" s="1"/>
  <c r="M88" i="1"/>
  <c r="N88" i="1" s="1"/>
  <c r="M72" i="1"/>
  <c r="N72" i="1" s="1"/>
  <c r="M47" i="1"/>
  <c r="N47" i="1" s="1"/>
  <c r="M23" i="1"/>
  <c r="N23" i="1" s="1"/>
  <c r="M281" i="1"/>
  <c r="N281" i="1" s="1"/>
  <c r="M267" i="1"/>
  <c r="N267" i="1" s="1"/>
  <c r="M217" i="1"/>
  <c r="N217" i="1" s="1"/>
  <c r="M170" i="1"/>
  <c r="N170" i="1" s="1"/>
  <c r="M119" i="1"/>
  <c r="N119" i="1" s="1"/>
  <c r="M69" i="1"/>
  <c r="N69" i="1" s="1"/>
  <c r="M52" i="1"/>
  <c r="N52" i="1" s="1"/>
  <c r="M38" i="1"/>
  <c r="N38" i="1" s="1"/>
  <c r="M34" i="1"/>
  <c r="N34" i="1" s="1"/>
  <c r="M588" i="1"/>
  <c r="N588" i="1" s="1"/>
  <c r="M578" i="1"/>
  <c r="N578" i="1" s="1"/>
  <c r="M567" i="1"/>
  <c r="N567" i="1" s="1"/>
  <c r="M558" i="1"/>
  <c r="N558" i="1" s="1"/>
  <c r="M556" i="1"/>
  <c r="N556" i="1" s="1"/>
  <c r="M546" i="1"/>
  <c r="N546" i="1" s="1"/>
  <c r="M544" i="1"/>
  <c r="N544" i="1" s="1"/>
  <c r="M535" i="1"/>
  <c r="N535" i="1" s="1"/>
  <c r="M522" i="1"/>
  <c r="N522" i="1" s="1"/>
  <c r="M520" i="1"/>
  <c r="N520" i="1" s="1"/>
  <c r="M506" i="1"/>
  <c r="N506" i="1" s="1"/>
  <c r="M434" i="1"/>
  <c r="N434" i="1" s="1"/>
  <c r="M417" i="1"/>
  <c r="N417" i="1" s="1"/>
  <c r="M408" i="1"/>
  <c r="N408" i="1" s="1"/>
  <c r="M403" i="1"/>
  <c r="N403" i="1" s="1"/>
  <c r="M368" i="1"/>
  <c r="N368" i="1" s="1"/>
  <c r="M364" i="1"/>
  <c r="N364" i="1" s="1"/>
  <c r="M362" i="1"/>
  <c r="N362" i="1" s="1"/>
  <c r="M314" i="1"/>
  <c r="N314" i="1" s="1"/>
  <c r="M278" i="1"/>
  <c r="N278" i="1" s="1"/>
  <c r="M252" i="1"/>
  <c r="N252" i="1" s="1"/>
  <c r="M249" i="1"/>
  <c r="N249" i="1" s="1"/>
  <c r="M242" i="1"/>
  <c r="N242" i="1" s="1"/>
  <c r="M203" i="1"/>
  <c r="N203" i="1" s="1"/>
  <c r="M196" i="1"/>
  <c r="N196" i="1" s="1"/>
  <c r="M192" i="1"/>
  <c r="N192" i="1" s="1"/>
  <c r="M177" i="1"/>
  <c r="N177" i="1" s="1"/>
  <c r="M165" i="1"/>
  <c r="N165" i="1" s="1"/>
  <c r="M161" i="1"/>
  <c r="N161" i="1" s="1"/>
  <c r="M142" i="1"/>
  <c r="N142" i="1" s="1"/>
  <c r="M135" i="1"/>
  <c r="N135" i="1" s="1"/>
  <c r="M133" i="1"/>
  <c r="N133" i="1" s="1"/>
  <c r="M118" i="1"/>
  <c r="N118" i="1" s="1"/>
  <c r="M116" i="1"/>
  <c r="N116" i="1" s="1"/>
  <c r="M111" i="1"/>
  <c r="N111" i="1" s="1"/>
  <c r="M99" i="1"/>
  <c r="N99" i="1" s="1"/>
  <c r="M95" i="1"/>
  <c r="N95" i="1" s="1"/>
  <c r="M68" i="1"/>
  <c r="N68" i="1" s="1"/>
  <c r="M50" i="1"/>
  <c r="N50" i="1" s="1"/>
  <c r="M48" i="1"/>
  <c r="N48" i="1" s="1"/>
  <c r="M39" i="1"/>
  <c r="N39" i="1" s="1"/>
  <c r="M35" i="1"/>
  <c r="N35" i="1" s="1"/>
  <c r="M33" i="1"/>
  <c r="M27" i="1"/>
  <c r="N27" i="1" s="1"/>
  <c r="M25" i="1"/>
  <c r="N25" i="1" s="1"/>
  <c r="M15" i="1"/>
  <c r="N15" i="1" s="1"/>
  <c r="M2343" i="1"/>
  <c r="N2343" i="1" s="1"/>
  <c r="M2342" i="1"/>
  <c r="N2342" i="1" s="1"/>
  <c r="M2335" i="1"/>
  <c r="N2335" i="1" s="1"/>
  <c r="M2334" i="1"/>
  <c r="N2334" i="1" s="1"/>
  <c r="M2327" i="1"/>
  <c r="N2327" i="1" s="1"/>
  <c r="M2326" i="1"/>
  <c r="N2326" i="1" s="1"/>
  <c r="M2320" i="1"/>
  <c r="N2320" i="1" s="1"/>
  <c r="M2319" i="1"/>
  <c r="N2319" i="1" s="1"/>
  <c r="M2312" i="1"/>
  <c r="N2312" i="1" s="1"/>
  <c r="M2311" i="1"/>
  <c r="N2311" i="1" s="1"/>
  <c r="M2304" i="1"/>
  <c r="N2304" i="1" s="1"/>
  <c r="M2303" i="1"/>
  <c r="N2303" i="1" s="1"/>
  <c r="M2296" i="1"/>
  <c r="N2296" i="1" s="1"/>
  <c r="M2295" i="1"/>
  <c r="N2295" i="1" s="1"/>
  <c r="M2288" i="1"/>
  <c r="N2288" i="1" s="1"/>
  <c r="M2287" i="1"/>
  <c r="N2287" i="1" s="1"/>
  <c r="M2280" i="1"/>
  <c r="N2280" i="1" s="1"/>
  <c r="M2279" i="1"/>
  <c r="N2279" i="1" s="1"/>
  <c r="M2272" i="1"/>
  <c r="N2272" i="1" s="1"/>
  <c r="M2271" i="1"/>
  <c r="N2271" i="1" s="1"/>
  <c r="M2264" i="1"/>
  <c r="N2264" i="1" s="1"/>
  <c r="M2263" i="1"/>
  <c r="N2263" i="1" s="1"/>
  <c r="M2256" i="1"/>
  <c r="N2256" i="1" s="1"/>
  <c r="M2253" i="1"/>
  <c r="N2253" i="1" s="1"/>
  <c r="M2248" i="1"/>
  <c r="N2248" i="1" s="1"/>
  <c r="M2243" i="1"/>
  <c r="N2243" i="1" s="1"/>
  <c r="M2238" i="1"/>
  <c r="N2238" i="1" s="1"/>
  <c r="M2233" i="1"/>
  <c r="N2233" i="1" s="1"/>
  <c r="M2227" i="1"/>
  <c r="N2227" i="1" s="1"/>
  <c r="M2222" i="1"/>
  <c r="N2222" i="1" s="1"/>
  <c r="M2217" i="1"/>
  <c r="N2217" i="1" s="1"/>
  <c r="M2211" i="1"/>
  <c r="N2211" i="1" s="1"/>
  <c r="M2206" i="1"/>
  <c r="N2206" i="1" s="1"/>
  <c r="M2201" i="1"/>
  <c r="N2201" i="1" s="1"/>
  <c r="M2195" i="1"/>
  <c r="N2195" i="1" s="1"/>
  <c r="M2190" i="1"/>
  <c r="N2190" i="1" s="1"/>
  <c r="M2185" i="1"/>
  <c r="N2185" i="1" s="1"/>
  <c r="M2179" i="1"/>
  <c r="N2179" i="1" s="1"/>
  <c r="M2174" i="1"/>
  <c r="N2174" i="1" s="1"/>
  <c r="M2169" i="1"/>
  <c r="N2169" i="1" s="1"/>
  <c r="M2147" i="1"/>
  <c r="N2147" i="1" s="1"/>
  <c r="M2146" i="1"/>
  <c r="N2146" i="1" s="1"/>
  <c r="M2133" i="1"/>
  <c r="N2133" i="1" s="1"/>
  <c r="M2111" i="1"/>
  <c r="N2111" i="1" s="1"/>
  <c r="M2110" i="1"/>
  <c r="N2110" i="1" s="1"/>
  <c r="M2105" i="1"/>
  <c r="N2105" i="1" s="1"/>
  <c r="M2340" i="1"/>
  <c r="N2340" i="1" s="1"/>
  <c r="M2332" i="1"/>
  <c r="N2332" i="1" s="1"/>
  <c r="M2317" i="1"/>
  <c r="N2317" i="1" s="1"/>
  <c r="M2309" i="1"/>
  <c r="N2309" i="1" s="1"/>
  <c r="M2301" i="1"/>
  <c r="N2301" i="1" s="1"/>
  <c r="M2293" i="1"/>
  <c r="N2293" i="1" s="1"/>
  <c r="M2285" i="1"/>
  <c r="N2285" i="1" s="1"/>
  <c r="M2277" i="1"/>
  <c r="N2277" i="1" s="1"/>
  <c r="M2269" i="1"/>
  <c r="N2269" i="1" s="1"/>
  <c r="M2261" i="1"/>
  <c r="N2261" i="1" s="1"/>
  <c r="M2242" i="1"/>
  <c r="N2242" i="1" s="1"/>
  <c r="M2226" i="1"/>
  <c r="N2226" i="1" s="1"/>
  <c r="M2210" i="1"/>
  <c r="N2210" i="1" s="1"/>
  <c r="M2194" i="1"/>
  <c r="N2194" i="1" s="1"/>
  <c r="M2178" i="1"/>
  <c r="N2178" i="1" s="1"/>
  <c r="M2138" i="1"/>
  <c r="N2138" i="1" s="1"/>
  <c r="M2130" i="1"/>
  <c r="N2130" i="1" s="1"/>
  <c r="M2082" i="1"/>
  <c r="N2082" i="1" s="1"/>
  <c r="M2050" i="1"/>
  <c r="N2050" i="1" s="1"/>
  <c r="M2018" i="1"/>
  <c r="N2018" i="1" s="1"/>
  <c r="M1986" i="1"/>
  <c r="N1986" i="1" s="1"/>
  <c r="M1954" i="1"/>
  <c r="N1954" i="1" s="1"/>
  <c r="M1922" i="1"/>
  <c r="N1922" i="1" s="1"/>
  <c r="M1890" i="1"/>
  <c r="N1890" i="1" s="1"/>
  <c r="M1869" i="1"/>
  <c r="N1869" i="1" s="1"/>
  <c r="M1864" i="1"/>
  <c r="N1864" i="1" s="1"/>
  <c r="M1857" i="1"/>
  <c r="N1857" i="1" s="1"/>
  <c r="M1848" i="1"/>
  <c r="N1848" i="1" s="1"/>
  <c r="M1825" i="1"/>
  <c r="N1825" i="1" s="1"/>
  <c r="M1816" i="1"/>
  <c r="N1816" i="1" s="1"/>
  <c r="M1780" i="1"/>
  <c r="N1780" i="1" s="1"/>
  <c r="M1716" i="1"/>
  <c r="N1716" i="1" s="1"/>
  <c r="M1652" i="1"/>
  <c r="N1652" i="1" s="1"/>
  <c r="M1583" i="1"/>
  <c r="N1583" i="1" s="1"/>
  <c r="M2339" i="1"/>
  <c r="N2339" i="1" s="1"/>
  <c r="M2338" i="1"/>
  <c r="N2338" i="1" s="1"/>
  <c r="M2331" i="1"/>
  <c r="N2331" i="1" s="1"/>
  <c r="M2330" i="1"/>
  <c r="N2330" i="1" s="1"/>
  <c r="M2324" i="1"/>
  <c r="N2324" i="1" s="1"/>
  <c r="M2323" i="1"/>
  <c r="N2323" i="1" s="1"/>
  <c r="M2316" i="1"/>
  <c r="N2316" i="1" s="1"/>
  <c r="M2315" i="1"/>
  <c r="N2315" i="1" s="1"/>
  <c r="M2308" i="1"/>
  <c r="N2308" i="1" s="1"/>
  <c r="M2307" i="1"/>
  <c r="N2307" i="1" s="1"/>
  <c r="M2300" i="1"/>
  <c r="N2300" i="1" s="1"/>
  <c r="M2299" i="1"/>
  <c r="N2299" i="1" s="1"/>
  <c r="M2292" i="1"/>
  <c r="N2292" i="1" s="1"/>
  <c r="M2291" i="1"/>
  <c r="N2291" i="1" s="1"/>
  <c r="M2284" i="1"/>
  <c r="N2284" i="1" s="1"/>
  <c r="M2283" i="1"/>
  <c r="N2283" i="1" s="1"/>
  <c r="M2276" i="1"/>
  <c r="N2276" i="1" s="1"/>
  <c r="M2275" i="1"/>
  <c r="N2275" i="1" s="1"/>
  <c r="M2268" i="1"/>
  <c r="N2268" i="1" s="1"/>
  <c r="M2267" i="1"/>
  <c r="N2267" i="1" s="1"/>
  <c r="M2260" i="1"/>
  <c r="N2260" i="1" s="1"/>
  <c r="M2259" i="1"/>
  <c r="N2259" i="1" s="1"/>
  <c r="M2246" i="1"/>
  <c r="N2246" i="1" s="1"/>
  <c r="M2241" i="1"/>
  <c r="N2241" i="1" s="1"/>
  <c r="M2235" i="1"/>
  <c r="N2235" i="1" s="1"/>
  <c r="M2230" i="1"/>
  <c r="N2230" i="1" s="1"/>
  <c r="M2225" i="1"/>
  <c r="N2225" i="1" s="1"/>
  <c r="M2219" i="1"/>
  <c r="N2219" i="1" s="1"/>
  <c r="M2214" i="1"/>
  <c r="N2214" i="1" s="1"/>
  <c r="M2209" i="1"/>
  <c r="N2209" i="1" s="1"/>
  <c r="M2203" i="1"/>
  <c r="N2203" i="1" s="1"/>
  <c r="M2198" i="1"/>
  <c r="N2198" i="1" s="1"/>
  <c r="M2193" i="1"/>
  <c r="N2193" i="1" s="1"/>
  <c r="M2187" i="1"/>
  <c r="N2187" i="1" s="1"/>
  <c r="M2182" i="1"/>
  <c r="N2182" i="1" s="1"/>
  <c r="M2177" i="1"/>
  <c r="N2177" i="1" s="1"/>
  <c r="M2165" i="1"/>
  <c r="N2165" i="1" s="1"/>
  <c r="M2143" i="1"/>
  <c r="N2143" i="1" s="1"/>
  <c r="M2142" i="1"/>
  <c r="N2142" i="1" s="1"/>
  <c r="M2137" i="1"/>
  <c r="N2137" i="1" s="1"/>
  <c r="M2122" i="1"/>
  <c r="N2122" i="1" s="1"/>
  <c r="M2115" i="1"/>
  <c r="N2115" i="1" s="1"/>
  <c r="M2114" i="1"/>
  <c r="N2114" i="1" s="1"/>
  <c r="M2101" i="1"/>
  <c r="N2101" i="1" s="1"/>
  <c r="M2090" i="1"/>
  <c r="N2090" i="1" s="1"/>
  <c r="M2058" i="1"/>
  <c r="N2058" i="1" s="1"/>
  <c r="M2026" i="1"/>
  <c r="N2026" i="1" s="1"/>
  <c r="M1994" i="1"/>
  <c r="N1994" i="1" s="1"/>
  <c r="M1962" i="1"/>
  <c r="N1962" i="1" s="1"/>
  <c r="M1930" i="1"/>
  <c r="N1930" i="1" s="1"/>
  <c r="M1898" i="1"/>
  <c r="N1898" i="1" s="1"/>
  <c r="M1868" i="1"/>
  <c r="N1868" i="1" s="1"/>
  <c r="M1856" i="1"/>
  <c r="N1856" i="1" s="1"/>
  <c r="M1833" i="1"/>
  <c r="N1833" i="1" s="1"/>
  <c r="M1800" i="1"/>
  <c r="N1800" i="1" s="1"/>
  <c r="M1764" i="1"/>
  <c r="N1764" i="1" s="1"/>
  <c r="M1700" i="1"/>
  <c r="N1700" i="1" s="1"/>
  <c r="M1636" i="1"/>
  <c r="N1636" i="1" s="1"/>
  <c r="M2094" i="1"/>
  <c r="N2094" i="1" s="1"/>
  <c r="M2089" i="1"/>
  <c r="N2089" i="1" s="1"/>
  <c r="M2083" i="1"/>
  <c r="N2083" i="1" s="1"/>
  <c r="M2078" i="1"/>
  <c r="N2078" i="1" s="1"/>
  <c r="M2073" i="1"/>
  <c r="N2073" i="1" s="1"/>
  <c r="M2067" i="1"/>
  <c r="N2067" i="1" s="1"/>
  <c r="M2062" i="1"/>
  <c r="N2062" i="1" s="1"/>
  <c r="M2057" i="1"/>
  <c r="N2057" i="1" s="1"/>
  <c r="M2051" i="1"/>
  <c r="N2051" i="1" s="1"/>
  <c r="M2046" i="1"/>
  <c r="N2046" i="1" s="1"/>
  <c r="M2041" i="1"/>
  <c r="N2041" i="1" s="1"/>
  <c r="M2035" i="1"/>
  <c r="N2035" i="1" s="1"/>
  <c r="M2030" i="1"/>
  <c r="N2030" i="1" s="1"/>
  <c r="M2025" i="1"/>
  <c r="N2025" i="1" s="1"/>
  <c r="M2019" i="1"/>
  <c r="N2019" i="1" s="1"/>
  <c r="M2014" i="1"/>
  <c r="N2014" i="1" s="1"/>
  <c r="M2009" i="1"/>
  <c r="N2009" i="1" s="1"/>
  <c r="M2003" i="1"/>
  <c r="N2003" i="1" s="1"/>
  <c r="M1998" i="1"/>
  <c r="N1998" i="1" s="1"/>
  <c r="M1993" i="1"/>
  <c r="N1993" i="1" s="1"/>
  <c r="M1987" i="1"/>
  <c r="N1987" i="1" s="1"/>
  <c r="M1982" i="1"/>
  <c r="N1982" i="1" s="1"/>
  <c r="M1977" i="1"/>
  <c r="N1977" i="1" s="1"/>
  <c r="M1971" i="1"/>
  <c r="N1971" i="1" s="1"/>
  <c r="M1966" i="1"/>
  <c r="N1966" i="1" s="1"/>
  <c r="M1961" i="1"/>
  <c r="N1961" i="1" s="1"/>
  <c r="M1955" i="1"/>
  <c r="N1955" i="1" s="1"/>
  <c r="M1950" i="1"/>
  <c r="N1950" i="1" s="1"/>
  <c r="M1945" i="1"/>
  <c r="N1945" i="1" s="1"/>
  <c r="M1939" i="1"/>
  <c r="N1939" i="1" s="1"/>
  <c r="M1934" i="1"/>
  <c r="N1934" i="1" s="1"/>
  <c r="M1929" i="1"/>
  <c r="N1929" i="1" s="1"/>
  <c r="M1923" i="1"/>
  <c r="N1923" i="1" s="1"/>
  <c r="M1918" i="1"/>
  <c r="N1918" i="1" s="1"/>
  <c r="M1913" i="1"/>
  <c r="N1913" i="1" s="1"/>
  <c r="M1907" i="1"/>
  <c r="N1907" i="1" s="1"/>
  <c r="M1902" i="1"/>
  <c r="N1902" i="1" s="1"/>
  <c r="M1897" i="1"/>
  <c r="N1897" i="1" s="1"/>
  <c r="M1891" i="1"/>
  <c r="N1891" i="1" s="1"/>
  <c r="M1886" i="1"/>
  <c r="N1886" i="1" s="1"/>
  <c r="M1881" i="1"/>
  <c r="N1881" i="1" s="1"/>
  <c r="M1875" i="1"/>
  <c r="N1875" i="1" s="1"/>
  <c r="M1870" i="1"/>
  <c r="N1870" i="1" s="1"/>
  <c r="M1867" i="1"/>
  <c r="N1867" i="1" s="1"/>
  <c r="M1783" i="1"/>
  <c r="N1783" i="1" s="1"/>
  <c r="M1774" i="1"/>
  <c r="N1774" i="1" s="1"/>
  <c r="M1767" i="1"/>
  <c r="N1767" i="1" s="1"/>
  <c r="M1758" i="1"/>
  <c r="N1758" i="1" s="1"/>
  <c r="M1751" i="1"/>
  <c r="N1751" i="1" s="1"/>
  <c r="M1742" i="1"/>
  <c r="N1742" i="1" s="1"/>
  <c r="M1735" i="1"/>
  <c r="N1735" i="1" s="1"/>
  <c r="M1726" i="1"/>
  <c r="N1726" i="1" s="1"/>
  <c r="M1719" i="1"/>
  <c r="N1719" i="1" s="1"/>
  <c r="M1710" i="1"/>
  <c r="N1710" i="1" s="1"/>
  <c r="M1703" i="1"/>
  <c r="N1703" i="1" s="1"/>
  <c r="M1694" i="1"/>
  <c r="N1694" i="1" s="1"/>
  <c r="M1687" i="1"/>
  <c r="N1687" i="1" s="1"/>
  <c r="M1678" i="1"/>
  <c r="N1678" i="1" s="1"/>
  <c r="M1671" i="1"/>
  <c r="N1671" i="1" s="1"/>
  <c r="M1662" i="1"/>
  <c r="N1662" i="1" s="1"/>
  <c r="M1655" i="1"/>
  <c r="N1655" i="1" s="1"/>
  <c r="M1646" i="1"/>
  <c r="N1646" i="1" s="1"/>
  <c r="M1639" i="1"/>
  <c r="N1639" i="1" s="1"/>
  <c r="M1630" i="1"/>
  <c r="N1630" i="1" s="1"/>
  <c r="M1623" i="1"/>
  <c r="N1623" i="1" s="1"/>
  <c r="M1614" i="1"/>
  <c r="N1614" i="1" s="1"/>
  <c r="M1607" i="1"/>
  <c r="N1607" i="1" s="1"/>
  <c r="M1598" i="1"/>
  <c r="N1598" i="1" s="1"/>
  <c r="M1591" i="1"/>
  <c r="N1591" i="1" s="1"/>
  <c r="M1567" i="1"/>
  <c r="N1567" i="1" s="1"/>
  <c r="M1563" i="1"/>
  <c r="N1563" i="1" s="1"/>
  <c r="M1536" i="1"/>
  <c r="N1536" i="1" s="1"/>
  <c r="M1499" i="1"/>
  <c r="N1499" i="1" s="1"/>
  <c r="M1495" i="1"/>
  <c r="N1495" i="1" s="1"/>
  <c r="M1447" i="1"/>
  <c r="N1447" i="1" s="1"/>
  <c r="M1443" i="1"/>
  <c r="N1443" i="1" s="1"/>
  <c r="M1809" i="1"/>
  <c r="N1809" i="1" s="1"/>
  <c r="M1793" i="1"/>
  <c r="N1793" i="1" s="1"/>
  <c r="M1785" i="1"/>
  <c r="N1785" i="1" s="1"/>
  <c r="M1773" i="1"/>
  <c r="N1773" i="1" s="1"/>
  <c r="M1757" i="1"/>
  <c r="N1757" i="1" s="1"/>
  <c r="M1741" i="1"/>
  <c r="N1741" i="1" s="1"/>
  <c r="M1725" i="1"/>
  <c r="N1725" i="1" s="1"/>
  <c r="M1709" i="1"/>
  <c r="N1709" i="1" s="1"/>
  <c r="M1693" i="1"/>
  <c r="N1693" i="1" s="1"/>
  <c r="M1677" i="1"/>
  <c r="N1677" i="1" s="1"/>
  <c r="M1661" i="1"/>
  <c r="N1661" i="1" s="1"/>
  <c r="M1645" i="1"/>
  <c r="N1645" i="1" s="1"/>
  <c r="M1629" i="1"/>
  <c r="N1629" i="1" s="1"/>
  <c r="M1613" i="1"/>
  <c r="N1613" i="1" s="1"/>
  <c r="M1597" i="1"/>
  <c r="N1597" i="1" s="1"/>
  <c r="M2171" i="1"/>
  <c r="N2171" i="1" s="1"/>
  <c r="M2166" i="1"/>
  <c r="N2166" i="1" s="1"/>
  <c r="M2161" i="1"/>
  <c r="N2161" i="1" s="1"/>
  <c r="M2155" i="1"/>
  <c r="N2155" i="1" s="1"/>
  <c r="M2150" i="1"/>
  <c r="N2150" i="1" s="1"/>
  <c r="M2145" i="1"/>
  <c r="N2145" i="1" s="1"/>
  <c r="M2139" i="1"/>
  <c r="N2139" i="1" s="1"/>
  <c r="M2134" i="1"/>
  <c r="N2134" i="1" s="1"/>
  <c r="M2129" i="1"/>
  <c r="N2129" i="1" s="1"/>
  <c r="M2123" i="1"/>
  <c r="N2123" i="1" s="1"/>
  <c r="M2118" i="1"/>
  <c r="N2118" i="1" s="1"/>
  <c r="M2113" i="1"/>
  <c r="N2113" i="1" s="1"/>
  <c r="M2107" i="1"/>
  <c r="N2107" i="1" s="1"/>
  <c r="M2102" i="1"/>
  <c r="N2102" i="1" s="1"/>
  <c r="M2097" i="1"/>
  <c r="N2097" i="1" s="1"/>
  <c r="M2091" i="1"/>
  <c r="N2091" i="1" s="1"/>
  <c r="M2086" i="1"/>
  <c r="N2086" i="1" s="1"/>
  <c r="M2081" i="1"/>
  <c r="N2081" i="1" s="1"/>
  <c r="M2075" i="1"/>
  <c r="N2075" i="1" s="1"/>
  <c r="M2070" i="1"/>
  <c r="N2070" i="1" s="1"/>
  <c r="M2065" i="1"/>
  <c r="N2065" i="1" s="1"/>
  <c r="M2059" i="1"/>
  <c r="N2059" i="1" s="1"/>
  <c r="M2054" i="1"/>
  <c r="N2054" i="1" s="1"/>
  <c r="M2049" i="1"/>
  <c r="N2049" i="1" s="1"/>
  <c r="M2043" i="1"/>
  <c r="N2043" i="1" s="1"/>
  <c r="M2038" i="1"/>
  <c r="N2038" i="1" s="1"/>
  <c r="M2033" i="1"/>
  <c r="N2033" i="1" s="1"/>
  <c r="M2027" i="1"/>
  <c r="N2027" i="1" s="1"/>
  <c r="M2022" i="1"/>
  <c r="N2022" i="1" s="1"/>
  <c r="M2017" i="1"/>
  <c r="N2017" i="1" s="1"/>
  <c r="M2011" i="1"/>
  <c r="N2011" i="1" s="1"/>
  <c r="M2006" i="1"/>
  <c r="N2006" i="1" s="1"/>
  <c r="M2001" i="1"/>
  <c r="N2001" i="1" s="1"/>
  <c r="M1995" i="1"/>
  <c r="N1995" i="1" s="1"/>
  <c r="M1990" i="1"/>
  <c r="N1990" i="1" s="1"/>
  <c r="M1985" i="1"/>
  <c r="N1985" i="1" s="1"/>
  <c r="M1979" i="1"/>
  <c r="N1979" i="1" s="1"/>
  <c r="M1974" i="1"/>
  <c r="N1974" i="1" s="1"/>
  <c r="M1969" i="1"/>
  <c r="N1969" i="1" s="1"/>
  <c r="M1963" i="1"/>
  <c r="N1963" i="1" s="1"/>
  <c r="M1958" i="1"/>
  <c r="N1958" i="1" s="1"/>
  <c r="M1953" i="1"/>
  <c r="N1953" i="1" s="1"/>
  <c r="M1947" i="1"/>
  <c r="N1947" i="1" s="1"/>
  <c r="M1942" i="1"/>
  <c r="N1942" i="1" s="1"/>
  <c r="M1937" i="1"/>
  <c r="N1937" i="1" s="1"/>
  <c r="M1931" i="1"/>
  <c r="N1931" i="1" s="1"/>
  <c r="M1926" i="1"/>
  <c r="N1926" i="1" s="1"/>
  <c r="M1921" i="1"/>
  <c r="N1921" i="1" s="1"/>
  <c r="M1915" i="1"/>
  <c r="N1915" i="1" s="1"/>
  <c r="M1910" i="1"/>
  <c r="N1910" i="1" s="1"/>
  <c r="M1905" i="1"/>
  <c r="N1905" i="1" s="1"/>
  <c r="M1899" i="1"/>
  <c r="N1899" i="1" s="1"/>
  <c r="M1894" i="1"/>
  <c r="N1894" i="1" s="1"/>
  <c r="M1889" i="1"/>
  <c r="N1889" i="1" s="1"/>
  <c r="M1883" i="1"/>
  <c r="N1883" i="1" s="1"/>
  <c r="M1878" i="1"/>
  <c r="N1878" i="1" s="1"/>
  <c r="M1873" i="1"/>
  <c r="N1873" i="1" s="1"/>
  <c r="M1782" i="1"/>
  <c r="N1782" i="1" s="1"/>
  <c r="M1775" i="1"/>
  <c r="N1775" i="1" s="1"/>
  <c r="M1766" i="1"/>
  <c r="N1766" i="1" s="1"/>
  <c r="M1759" i="1"/>
  <c r="N1759" i="1" s="1"/>
  <c r="M1750" i="1"/>
  <c r="N1750" i="1" s="1"/>
  <c r="M1743" i="1"/>
  <c r="N1743" i="1" s="1"/>
  <c r="M1734" i="1"/>
  <c r="N1734" i="1" s="1"/>
  <c r="M1727" i="1"/>
  <c r="N1727" i="1" s="1"/>
  <c r="M1718" i="1"/>
  <c r="N1718" i="1" s="1"/>
  <c r="M1711" i="1"/>
  <c r="N1711" i="1" s="1"/>
  <c r="M1702" i="1"/>
  <c r="N1702" i="1" s="1"/>
  <c r="M1695" i="1"/>
  <c r="N1695" i="1" s="1"/>
  <c r="M1686" i="1"/>
  <c r="N1686" i="1" s="1"/>
  <c r="M1679" i="1"/>
  <c r="N1679" i="1" s="1"/>
  <c r="M1670" i="1"/>
  <c r="N1670" i="1" s="1"/>
  <c r="M1663" i="1"/>
  <c r="N1663" i="1" s="1"/>
  <c r="M1654" i="1"/>
  <c r="N1654" i="1" s="1"/>
  <c r="M1647" i="1"/>
  <c r="N1647" i="1" s="1"/>
  <c r="M1638" i="1"/>
  <c r="N1638" i="1" s="1"/>
  <c r="M1631" i="1"/>
  <c r="N1631" i="1" s="1"/>
  <c r="M1622" i="1"/>
  <c r="N1622" i="1" s="1"/>
  <c r="M1615" i="1"/>
  <c r="N1615" i="1" s="1"/>
  <c r="M1606" i="1"/>
  <c r="N1606" i="1" s="1"/>
  <c r="M1599" i="1"/>
  <c r="N1599" i="1" s="1"/>
  <c r="M1566" i="1"/>
  <c r="N1566" i="1" s="1"/>
  <c r="M1564" i="1"/>
  <c r="N1564" i="1" s="1"/>
  <c r="M1516" i="1"/>
  <c r="N1516" i="1" s="1"/>
  <c r="M1480" i="1"/>
  <c r="N1480" i="1" s="1"/>
  <c r="M1559" i="1"/>
  <c r="N1559" i="1" s="1"/>
  <c r="M1547" i="1"/>
  <c r="N1547" i="1" s="1"/>
  <c r="M1545" i="1"/>
  <c r="N1545" i="1" s="1"/>
  <c r="M1526" i="1"/>
  <c r="N1526" i="1" s="1"/>
  <c r="M1514" i="1"/>
  <c r="N1514" i="1" s="1"/>
  <c r="M1497" i="1"/>
  <c r="N1497" i="1" s="1"/>
  <c r="M1481" i="1"/>
  <c r="N1481" i="1" s="1"/>
  <c r="M1441" i="1"/>
  <c r="N1441" i="1" s="1"/>
  <c r="M1431" i="1"/>
  <c r="N1431" i="1" s="1"/>
  <c r="M1427" i="1"/>
  <c r="N1427" i="1" s="1"/>
  <c r="M1425" i="1"/>
  <c r="N1425" i="1" s="1"/>
  <c r="M1415" i="1"/>
  <c r="N1415" i="1" s="1"/>
  <c r="M1411" i="1"/>
  <c r="N1411" i="1" s="1"/>
  <c r="M1409" i="1"/>
  <c r="N1409" i="1" s="1"/>
  <c r="M1399" i="1"/>
  <c r="N1399" i="1" s="1"/>
  <c r="M1395" i="1"/>
  <c r="N1395" i="1" s="1"/>
  <c r="M1393" i="1"/>
  <c r="N1393" i="1" s="1"/>
  <c r="M1383" i="1"/>
  <c r="N1383" i="1" s="1"/>
  <c r="M1379" i="1"/>
  <c r="N1379" i="1" s="1"/>
  <c r="M1377" i="1"/>
  <c r="N1377" i="1" s="1"/>
  <c r="M1367" i="1"/>
  <c r="N1367" i="1" s="1"/>
  <c r="M1363" i="1"/>
  <c r="N1363" i="1" s="1"/>
  <c r="M1361" i="1"/>
  <c r="N1361" i="1" s="1"/>
  <c r="M1351" i="1"/>
  <c r="N1351" i="1" s="1"/>
  <c r="M1347" i="1"/>
  <c r="N1347" i="1" s="1"/>
  <c r="M1345" i="1"/>
  <c r="N1345" i="1" s="1"/>
  <c r="M1335" i="1"/>
  <c r="N1335" i="1" s="1"/>
  <c r="M1331" i="1"/>
  <c r="N1331" i="1" s="1"/>
  <c r="M1329" i="1"/>
  <c r="N1329" i="1" s="1"/>
  <c r="M1319" i="1"/>
  <c r="N1319" i="1" s="1"/>
  <c r="M1315" i="1"/>
  <c r="N1315" i="1" s="1"/>
  <c r="M1313" i="1"/>
  <c r="N1313" i="1" s="1"/>
  <c r="M1275" i="1"/>
  <c r="N1275" i="1" s="1"/>
  <c r="M1255" i="1"/>
  <c r="N1255" i="1" s="1"/>
  <c r="M1244" i="1"/>
  <c r="N1244" i="1" s="1"/>
  <c r="M1237" i="1"/>
  <c r="N1237" i="1" s="1"/>
  <c r="M1218" i="1"/>
  <c r="N1218" i="1" s="1"/>
  <c r="M1193" i="1"/>
  <c r="N1193" i="1" s="1"/>
  <c r="M1182" i="1"/>
  <c r="N1182" i="1" s="1"/>
  <c r="M1175" i="1"/>
  <c r="N1175" i="1" s="1"/>
  <c r="M1154" i="1"/>
  <c r="N1154" i="1" s="1"/>
  <c r="M1137" i="1"/>
  <c r="N1137" i="1" s="1"/>
  <c r="M1105" i="1"/>
  <c r="N1105" i="1" s="1"/>
  <c r="M1073" i="1"/>
  <c r="N1073" i="1" s="1"/>
  <c r="M1036" i="1"/>
  <c r="N1036" i="1" s="1"/>
  <c r="M1020" i="1"/>
  <c r="N1020" i="1" s="1"/>
  <c r="M1004" i="1"/>
  <c r="N1004" i="1" s="1"/>
  <c r="M988" i="1"/>
  <c r="N988" i="1" s="1"/>
  <c r="M972" i="1"/>
  <c r="N972" i="1" s="1"/>
  <c r="M956" i="1"/>
  <c r="N956" i="1" s="1"/>
  <c r="M940" i="1"/>
  <c r="N940" i="1" s="1"/>
  <c r="M924" i="1"/>
  <c r="N924" i="1" s="1"/>
  <c r="M880" i="1"/>
  <c r="N880" i="1" s="1"/>
  <c r="M865" i="1"/>
  <c r="N865" i="1" s="1"/>
  <c r="M789" i="1"/>
  <c r="N789" i="1" s="1"/>
  <c r="M723" i="1"/>
  <c r="N723" i="1" s="1"/>
  <c r="M721" i="1"/>
  <c r="N721" i="1" s="1"/>
  <c r="M676" i="1"/>
  <c r="N676" i="1" s="1"/>
  <c r="M1595" i="1"/>
  <c r="N1595" i="1" s="1"/>
  <c r="M1584" i="1"/>
  <c r="N1584" i="1" s="1"/>
  <c r="M1579" i="1"/>
  <c r="N1579" i="1" s="1"/>
  <c r="M1577" i="1"/>
  <c r="N1577" i="1" s="1"/>
  <c r="M1562" i="1"/>
  <c r="N1562" i="1" s="1"/>
  <c r="M1543" i="1"/>
  <c r="N1543" i="1" s="1"/>
  <c r="M1531" i="1"/>
  <c r="N1531" i="1" s="1"/>
  <c r="M1523" i="1"/>
  <c r="N1523" i="1" s="1"/>
  <c r="M1501" i="1"/>
  <c r="N1501" i="1" s="1"/>
  <c r="M1485" i="1"/>
  <c r="N1485" i="1" s="1"/>
  <c r="M1469" i="1"/>
  <c r="N1469" i="1" s="1"/>
  <c r="M1440" i="1"/>
  <c r="N1440" i="1" s="1"/>
  <c r="M1428" i="1"/>
  <c r="N1428" i="1" s="1"/>
  <c r="M1412" i="1"/>
  <c r="N1412" i="1" s="1"/>
  <c r="M1396" i="1"/>
  <c r="N1396" i="1" s="1"/>
  <c r="M1380" i="1"/>
  <c r="N1380" i="1" s="1"/>
  <c r="M1364" i="1"/>
  <c r="N1364" i="1" s="1"/>
  <c r="M1348" i="1"/>
  <c r="N1348" i="1" s="1"/>
  <c r="M1332" i="1"/>
  <c r="N1332" i="1" s="1"/>
  <c r="M1316" i="1"/>
  <c r="N1316" i="1" s="1"/>
  <c r="M1286" i="1"/>
  <c r="N1286" i="1" s="1"/>
  <c r="M1283" i="1"/>
  <c r="N1283" i="1" s="1"/>
  <c r="M1238" i="1"/>
  <c r="N1238" i="1" s="1"/>
  <c r="M1221" i="1"/>
  <c r="N1221" i="1" s="1"/>
  <c r="M1176" i="1"/>
  <c r="N1176" i="1" s="1"/>
  <c r="M1157" i="1"/>
  <c r="N1157" i="1" s="1"/>
  <c r="M1116" i="1"/>
  <c r="N1116" i="1" s="1"/>
  <c r="M1113" i="1"/>
  <c r="N1113" i="1" s="1"/>
  <c r="M1084" i="1"/>
  <c r="N1084" i="1" s="1"/>
  <c r="M1081" i="1"/>
  <c r="N1081" i="1" s="1"/>
  <c r="M1059" i="1"/>
  <c r="N1059" i="1" s="1"/>
  <c r="M1057" i="1"/>
  <c r="N1057" i="1" s="1"/>
  <c r="M1576" i="1"/>
  <c r="N1576" i="1" s="1"/>
  <c r="M1575" i="1"/>
  <c r="N1575" i="1" s="1"/>
  <c r="M1558" i="1"/>
  <c r="N1558" i="1" s="1"/>
  <c r="M1546" i="1"/>
  <c r="N1546" i="1" s="1"/>
  <c r="M1540" i="1"/>
  <c r="N1540" i="1" s="1"/>
  <c r="M1528" i="1"/>
  <c r="N1528" i="1" s="1"/>
  <c r="M1527" i="1"/>
  <c r="N1527" i="1" s="1"/>
  <c r="M1515" i="1"/>
  <c r="N1515" i="1" s="1"/>
  <c r="M1513" i="1"/>
  <c r="N1513" i="1" s="1"/>
  <c r="M1463" i="1"/>
  <c r="N1463" i="1" s="1"/>
  <c r="M1294" i="1"/>
  <c r="N1294" i="1" s="1"/>
  <c r="M1235" i="1"/>
  <c r="N1235" i="1" s="1"/>
  <c r="M1172" i="1"/>
  <c r="N1172" i="1" s="1"/>
  <c r="M1124" i="1"/>
  <c r="N1124" i="1" s="1"/>
  <c r="M1092" i="1"/>
  <c r="N1092" i="1" s="1"/>
  <c r="M1060" i="1"/>
  <c r="N1060" i="1" s="1"/>
  <c r="M1044" i="1"/>
  <c r="N1044" i="1" s="1"/>
  <c r="M1028" i="1"/>
  <c r="N1028" i="1" s="1"/>
  <c r="M1012" i="1"/>
  <c r="N1012" i="1" s="1"/>
  <c r="M996" i="1"/>
  <c r="N996" i="1" s="1"/>
  <c r="M980" i="1"/>
  <c r="N980" i="1" s="1"/>
  <c r="M964" i="1"/>
  <c r="N964" i="1" s="1"/>
  <c r="M948" i="1"/>
  <c r="N948" i="1" s="1"/>
  <c r="M932" i="1"/>
  <c r="N932" i="1" s="1"/>
  <c r="M848" i="1"/>
  <c r="N848" i="1" s="1"/>
  <c r="M815" i="1"/>
  <c r="N815" i="1" s="1"/>
  <c r="M751" i="1"/>
  <c r="N751" i="1" s="1"/>
  <c r="M699" i="1"/>
  <c r="N699" i="1" s="1"/>
  <c r="M697" i="1"/>
  <c r="N697" i="1" s="1"/>
  <c r="M582" i="1"/>
  <c r="N582" i="1" s="1"/>
  <c r="M575" i="1"/>
  <c r="N575" i="1" s="1"/>
  <c r="M554" i="1"/>
  <c r="N554" i="1" s="1"/>
  <c r="M518" i="1"/>
  <c r="N518" i="1" s="1"/>
  <c r="M511" i="1"/>
  <c r="N511" i="1" s="1"/>
  <c r="M509" i="1"/>
  <c r="N509" i="1" s="1"/>
  <c r="M493" i="1"/>
  <c r="N493" i="1" s="1"/>
  <c r="M491" i="1"/>
  <c r="N491" i="1" s="1"/>
  <c r="M477" i="1"/>
  <c r="N477" i="1" s="1"/>
  <c r="M475" i="1"/>
  <c r="N475" i="1" s="1"/>
  <c r="M461" i="1"/>
  <c r="N461" i="1" s="1"/>
  <c r="M459" i="1"/>
  <c r="N459" i="1" s="1"/>
  <c r="M319" i="1"/>
  <c r="N319" i="1" s="1"/>
  <c r="M312" i="1"/>
  <c r="N312" i="1" s="1"/>
  <c r="M301" i="1"/>
  <c r="N301" i="1" s="1"/>
  <c r="M299" i="1"/>
  <c r="N299" i="1" s="1"/>
  <c r="M285" i="1"/>
  <c r="N285" i="1" s="1"/>
  <c r="M264" i="1"/>
  <c r="N264" i="1" s="1"/>
  <c r="M232" i="1"/>
  <c r="N232" i="1" s="1"/>
  <c r="M46" i="1"/>
  <c r="N46" i="1" s="1"/>
  <c r="M1429" i="1"/>
  <c r="N1429" i="1" s="1"/>
  <c r="M1424" i="1"/>
  <c r="N1424" i="1" s="1"/>
  <c r="M1413" i="1"/>
  <c r="N1413" i="1" s="1"/>
  <c r="M1408" i="1"/>
  <c r="N1408" i="1" s="1"/>
  <c r="M1397" i="1"/>
  <c r="N1397" i="1" s="1"/>
  <c r="M1392" i="1"/>
  <c r="N1392" i="1" s="1"/>
  <c r="M1381" i="1"/>
  <c r="N1381" i="1" s="1"/>
  <c r="M1376" i="1"/>
  <c r="N1376" i="1" s="1"/>
  <c r="M1365" i="1"/>
  <c r="N1365" i="1" s="1"/>
  <c r="M1360" i="1"/>
  <c r="N1360" i="1" s="1"/>
  <c r="M1349" i="1"/>
  <c r="N1349" i="1" s="1"/>
  <c r="M1344" i="1"/>
  <c r="N1344" i="1" s="1"/>
  <c r="M1333" i="1"/>
  <c r="N1333" i="1" s="1"/>
  <c r="M1328" i="1"/>
  <c r="N1328" i="1" s="1"/>
  <c r="M1317" i="1"/>
  <c r="N1317" i="1" s="1"/>
  <c r="M1312" i="1"/>
  <c r="N1312" i="1" s="1"/>
  <c r="M1306" i="1"/>
  <c r="N1306" i="1" s="1"/>
  <c r="M1302" i="1"/>
  <c r="N1302" i="1" s="1"/>
  <c r="M1297" i="1"/>
  <c r="N1297" i="1" s="1"/>
  <c r="M1289" i="1"/>
  <c r="N1289" i="1" s="1"/>
  <c r="M1281" i="1"/>
  <c r="N1281" i="1" s="1"/>
  <c r="M1273" i="1"/>
  <c r="N1273" i="1" s="1"/>
  <c r="M1263" i="1"/>
  <c r="N1263" i="1" s="1"/>
  <c r="M1259" i="1"/>
  <c r="N1259" i="1" s="1"/>
  <c r="M1245" i="1"/>
  <c r="N1245" i="1" s="1"/>
  <c r="M1232" i="1"/>
  <c r="N1232" i="1" s="1"/>
  <c r="M1228" i="1"/>
  <c r="N1228" i="1" s="1"/>
  <c r="M1215" i="1"/>
  <c r="N1215" i="1" s="1"/>
  <c r="M1201" i="1"/>
  <c r="N1201" i="1" s="1"/>
  <c r="M1197" i="1"/>
  <c r="N1197" i="1" s="1"/>
  <c r="M1183" i="1"/>
  <c r="N1183" i="1" s="1"/>
  <c r="M1169" i="1"/>
  <c r="N1169" i="1" s="1"/>
  <c r="M1165" i="1"/>
  <c r="N1165" i="1" s="1"/>
  <c r="M1151" i="1"/>
  <c r="N1151" i="1" s="1"/>
  <c r="M1135" i="1"/>
  <c r="N1135" i="1" s="1"/>
  <c r="M1127" i="1"/>
  <c r="N1127" i="1" s="1"/>
  <c r="M1119" i="1"/>
  <c r="N1119" i="1" s="1"/>
  <c r="M1111" i="1"/>
  <c r="N1111" i="1" s="1"/>
  <c r="M1103" i="1"/>
  <c r="N1103" i="1" s="1"/>
  <c r="M1095" i="1"/>
  <c r="N1095" i="1" s="1"/>
  <c r="M1087" i="1"/>
  <c r="N1087" i="1" s="1"/>
  <c r="M1079" i="1"/>
  <c r="N1079" i="1" s="1"/>
  <c r="M1071" i="1"/>
  <c r="N1071" i="1" s="1"/>
  <c r="M1064" i="1"/>
  <c r="N1064" i="1" s="1"/>
  <c r="M1063" i="1"/>
  <c r="N1063" i="1" s="1"/>
  <c r="M1056" i="1"/>
  <c r="N1056" i="1" s="1"/>
  <c r="M1055" i="1"/>
  <c r="N1055" i="1" s="1"/>
  <c r="M1048" i="1"/>
  <c r="N1048" i="1" s="1"/>
  <c r="M1047" i="1"/>
  <c r="N1047" i="1" s="1"/>
  <c r="M1040" i="1"/>
  <c r="N1040" i="1" s="1"/>
  <c r="M1039" i="1"/>
  <c r="N1039" i="1" s="1"/>
  <c r="M1032" i="1"/>
  <c r="N1032" i="1" s="1"/>
  <c r="M1031" i="1"/>
  <c r="N1031" i="1" s="1"/>
  <c r="M1024" i="1"/>
  <c r="N1024" i="1" s="1"/>
  <c r="M1023" i="1"/>
  <c r="N1023" i="1" s="1"/>
  <c r="M1016" i="1"/>
  <c r="N1016" i="1" s="1"/>
  <c r="M1015" i="1"/>
  <c r="N1015" i="1" s="1"/>
  <c r="M1008" i="1"/>
  <c r="N1008" i="1" s="1"/>
  <c r="M1007" i="1"/>
  <c r="N1007" i="1" s="1"/>
  <c r="M1000" i="1"/>
  <c r="N1000" i="1" s="1"/>
  <c r="M999" i="1"/>
  <c r="N999" i="1" s="1"/>
  <c r="M992" i="1"/>
  <c r="N992" i="1" s="1"/>
  <c r="M991" i="1"/>
  <c r="N991" i="1" s="1"/>
  <c r="M984" i="1"/>
  <c r="N984" i="1" s="1"/>
  <c r="M983" i="1"/>
  <c r="N983" i="1" s="1"/>
  <c r="M976" i="1"/>
  <c r="N976" i="1" s="1"/>
  <c r="M975" i="1"/>
  <c r="N975" i="1" s="1"/>
  <c r="M968" i="1"/>
  <c r="N968" i="1" s="1"/>
  <c r="M967" i="1"/>
  <c r="N967" i="1" s="1"/>
  <c r="M960" i="1"/>
  <c r="N960" i="1" s="1"/>
  <c r="M959" i="1"/>
  <c r="N959" i="1" s="1"/>
  <c r="M952" i="1"/>
  <c r="N952" i="1" s="1"/>
  <c r="M951" i="1"/>
  <c r="N951" i="1" s="1"/>
  <c r="M944" i="1"/>
  <c r="N944" i="1" s="1"/>
  <c r="M943" i="1"/>
  <c r="N943" i="1" s="1"/>
  <c r="M936" i="1"/>
  <c r="N936" i="1" s="1"/>
  <c r="M935" i="1"/>
  <c r="N935" i="1" s="1"/>
  <c r="M928" i="1"/>
  <c r="N928" i="1" s="1"/>
  <c r="M927" i="1"/>
  <c r="N927" i="1" s="1"/>
  <c r="M915" i="1"/>
  <c r="N915" i="1" s="1"/>
  <c r="M913" i="1"/>
  <c r="N913" i="1" s="1"/>
  <c r="M892" i="1"/>
  <c r="N892" i="1" s="1"/>
  <c r="M885" i="1"/>
  <c r="N885" i="1" s="1"/>
  <c r="M853" i="1"/>
  <c r="N853" i="1" s="1"/>
  <c r="M829" i="1"/>
  <c r="N829" i="1" s="1"/>
  <c r="M822" i="1"/>
  <c r="N822" i="1" s="1"/>
  <c r="M816" i="1"/>
  <c r="N816" i="1" s="1"/>
  <c r="M797" i="1"/>
  <c r="N797" i="1" s="1"/>
  <c r="M783" i="1"/>
  <c r="N783" i="1" s="1"/>
  <c r="M765" i="1"/>
  <c r="N765" i="1" s="1"/>
  <c r="M758" i="1"/>
  <c r="N758" i="1" s="1"/>
  <c r="M752" i="1"/>
  <c r="N752" i="1" s="1"/>
  <c r="M745" i="1"/>
  <c r="N745" i="1" s="1"/>
  <c r="M724" i="1"/>
  <c r="N724" i="1" s="1"/>
  <c r="M700" i="1"/>
  <c r="N700" i="1" s="1"/>
  <c r="M684" i="1"/>
  <c r="N684" i="1" s="1"/>
  <c r="M668" i="1"/>
  <c r="N668" i="1" s="1"/>
  <c r="M665" i="1"/>
  <c r="N665" i="1" s="1"/>
  <c r="M651" i="1"/>
  <c r="N651" i="1" s="1"/>
  <c r="M649" i="1"/>
  <c r="N649" i="1" s="1"/>
  <c r="M635" i="1"/>
  <c r="N635" i="1" s="1"/>
  <c r="M633" i="1"/>
  <c r="N633" i="1" s="1"/>
  <c r="M612" i="1"/>
  <c r="N612" i="1" s="1"/>
  <c r="M609" i="1"/>
  <c r="N609" i="1" s="1"/>
  <c r="M576" i="1"/>
  <c r="N576" i="1" s="1"/>
  <c r="M557" i="1"/>
  <c r="N557" i="1" s="1"/>
  <c r="M512" i="1"/>
  <c r="N512" i="1" s="1"/>
  <c r="M1465" i="1"/>
  <c r="N1465" i="1" s="1"/>
  <c r="M1449" i="1"/>
  <c r="N1449" i="1" s="1"/>
  <c r="M1433" i="1"/>
  <c r="N1433" i="1" s="1"/>
  <c r="M1417" i="1"/>
  <c r="N1417" i="1" s="1"/>
  <c r="M1401" i="1"/>
  <c r="N1401" i="1" s="1"/>
  <c r="M1385" i="1"/>
  <c r="N1385" i="1" s="1"/>
  <c r="M1369" i="1"/>
  <c r="N1369" i="1" s="1"/>
  <c r="M1353" i="1"/>
  <c r="N1353" i="1" s="1"/>
  <c r="M1337" i="1"/>
  <c r="N1337" i="1" s="1"/>
  <c r="M1321" i="1"/>
  <c r="N1321" i="1" s="1"/>
  <c r="M1296" i="1"/>
  <c r="N1296" i="1" s="1"/>
  <c r="M1295" i="1"/>
  <c r="N1295" i="1" s="1"/>
  <c r="M1288" i="1"/>
  <c r="N1288" i="1" s="1"/>
  <c r="M1287" i="1"/>
  <c r="N1287" i="1" s="1"/>
  <c r="M1280" i="1"/>
  <c r="N1280" i="1" s="1"/>
  <c r="M1279" i="1"/>
  <c r="N1279" i="1" s="1"/>
  <c r="M1272" i="1"/>
  <c r="N1272" i="1" s="1"/>
  <c r="M1271" i="1"/>
  <c r="N1271" i="1" s="1"/>
  <c r="M1267" i="1"/>
  <c r="N1267" i="1" s="1"/>
  <c r="M1262" i="1"/>
  <c r="N1262" i="1" s="1"/>
  <c r="M1258" i="1"/>
  <c r="N1258" i="1" s="1"/>
  <c r="M1253" i="1"/>
  <c r="N1253" i="1" s="1"/>
  <c r="M1239" i="1"/>
  <c r="N1239" i="1" s="1"/>
  <c r="M1236" i="1"/>
  <c r="N1236" i="1" s="1"/>
  <c r="M1231" i="1"/>
  <c r="N1231" i="1" s="1"/>
  <c r="M1227" i="1"/>
  <c r="N1227" i="1" s="1"/>
  <c r="M1223" i="1"/>
  <c r="N1223" i="1" s="1"/>
  <c r="M1209" i="1"/>
  <c r="N1209" i="1" s="1"/>
  <c r="M1205" i="1"/>
  <c r="N1205" i="1" s="1"/>
  <c r="M1200" i="1"/>
  <c r="N1200" i="1" s="1"/>
  <c r="M1196" i="1"/>
  <c r="N1196" i="1" s="1"/>
  <c r="M1191" i="1"/>
  <c r="N1191" i="1" s="1"/>
  <c r="M1177" i="1"/>
  <c r="N1177" i="1" s="1"/>
  <c r="M1173" i="1"/>
  <c r="N1173" i="1" s="1"/>
  <c r="M1168" i="1"/>
  <c r="N1168" i="1" s="1"/>
  <c r="M1164" i="1"/>
  <c r="N1164" i="1" s="1"/>
  <c r="M1159" i="1"/>
  <c r="N1159" i="1" s="1"/>
  <c r="M1141" i="1"/>
  <c r="N1141" i="1" s="1"/>
  <c r="M1134" i="1"/>
  <c r="N1134" i="1" s="1"/>
  <c r="M1133" i="1"/>
  <c r="N1133" i="1" s="1"/>
  <c r="M1126" i="1"/>
  <c r="N1126" i="1" s="1"/>
  <c r="M1125" i="1"/>
  <c r="N1125" i="1" s="1"/>
  <c r="M1118" i="1"/>
  <c r="N1118" i="1" s="1"/>
  <c r="M1117" i="1"/>
  <c r="N1117" i="1" s="1"/>
  <c r="M1110" i="1"/>
  <c r="N1110" i="1" s="1"/>
  <c r="M1109" i="1"/>
  <c r="N1109" i="1" s="1"/>
  <c r="M1102" i="1"/>
  <c r="N1102" i="1" s="1"/>
  <c r="M1101" i="1"/>
  <c r="N1101" i="1" s="1"/>
  <c r="M1094" i="1"/>
  <c r="N1094" i="1" s="1"/>
  <c r="M1093" i="1"/>
  <c r="N1093" i="1" s="1"/>
  <c r="M1086" i="1"/>
  <c r="N1086" i="1" s="1"/>
  <c r="M1085" i="1"/>
  <c r="N1085" i="1" s="1"/>
  <c r="M1078" i="1"/>
  <c r="N1078" i="1" s="1"/>
  <c r="M1077" i="1"/>
  <c r="N1077" i="1" s="1"/>
  <c r="M1070" i="1"/>
  <c r="N1070" i="1" s="1"/>
  <c r="M1069" i="1"/>
  <c r="N1069" i="1" s="1"/>
  <c r="M1062" i="1"/>
  <c r="N1062" i="1" s="1"/>
  <c r="M1061" i="1"/>
  <c r="N1061" i="1" s="1"/>
  <c r="M1054" i="1"/>
  <c r="N1054" i="1" s="1"/>
  <c r="M1053" i="1"/>
  <c r="N1053" i="1" s="1"/>
  <c r="M1046" i="1"/>
  <c r="N1046" i="1" s="1"/>
  <c r="M1045" i="1"/>
  <c r="N1045" i="1" s="1"/>
  <c r="M1038" i="1"/>
  <c r="N1038" i="1" s="1"/>
  <c r="M1037" i="1"/>
  <c r="N1037" i="1" s="1"/>
  <c r="M1030" i="1"/>
  <c r="N1030" i="1" s="1"/>
  <c r="M1029" i="1"/>
  <c r="N1029" i="1" s="1"/>
  <c r="M1022" i="1"/>
  <c r="N1022" i="1" s="1"/>
  <c r="M1021" i="1"/>
  <c r="N1021" i="1" s="1"/>
  <c r="M1014" i="1"/>
  <c r="N1014" i="1" s="1"/>
  <c r="M1013" i="1"/>
  <c r="N1013" i="1" s="1"/>
  <c r="M1006" i="1"/>
  <c r="N1006" i="1" s="1"/>
  <c r="M1005" i="1"/>
  <c r="N1005" i="1" s="1"/>
  <c r="M998" i="1"/>
  <c r="N998" i="1" s="1"/>
  <c r="M997" i="1"/>
  <c r="N997" i="1" s="1"/>
  <c r="M990" i="1"/>
  <c r="N990" i="1" s="1"/>
  <c r="M989" i="1"/>
  <c r="N989" i="1" s="1"/>
  <c r="M982" i="1"/>
  <c r="N982" i="1" s="1"/>
  <c r="M981" i="1"/>
  <c r="N981" i="1" s="1"/>
  <c r="M974" i="1"/>
  <c r="N974" i="1" s="1"/>
  <c r="M973" i="1"/>
  <c r="N973" i="1" s="1"/>
  <c r="M966" i="1"/>
  <c r="N966" i="1" s="1"/>
  <c r="M965" i="1"/>
  <c r="N965" i="1" s="1"/>
  <c r="M958" i="1"/>
  <c r="N958" i="1" s="1"/>
  <c r="M957" i="1"/>
  <c r="N957" i="1" s="1"/>
  <c r="M950" i="1"/>
  <c r="N950" i="1" s="1"/>
  <c r="M949" i="1"/>
  <c r="N949" i="1" s="1"/>
  <c r="M942" i="1"/>
  <c r="N942" i="1" s="1"/>
  <c r="M941" i="1"/>
  <c r="N941" i="1" s="1"/>
  <c r="M934" i="1"/>
  <c r="N934" i="1" s="1"/>
  <c r="M933" i="1"/>
  <c r="N933" i="1" s="1"/>
  <c r="M926" i="1"/>
  <c r="N926" i="1" s="1"/>
  <c r="M925" i="1"/>
  <c r="N925" i="1" s="1"/>
  <c r="M916" i="1"/>
  <c r="N916" i="1" s="1"/>
  <c r="M900" i="1"/>
  <c r="N900" i="1" s="1"/>
  <c r="M812" i="1"/>
  <c r="N812" i="1" s="1"/>
  <c r="M784" i="1"/>
  <c r="N784" i="1" s="1"/>
  <c r="M748" i="1"/>
  <c r="N748" i="1" s="1"/>
  <c r="M732" i="1"/>
  <c r="N732" i="1" s="1"/>
  <c r="M708" i="1"/>
  <c r="N708" i="1" s="1"/>
  <c r="M652" i="1"/>
  <c r="N652" i="1" s="1"/>
  <c r="M636" i="1"/>
  <c r="N636" i="1" s="1"/>
  <c r="M620" i="1"/>
  <c r="N620" i="1" s="1"/>
  <c r="M572" i="1"/>
  <c r="N572" i="1" s="1"/>
  <c r="M390" i="1"/>
  <c r="N390" i="1" s="1"/>
  <c r="M920" i="1"/>
  <c r="N920" i="1" s="1"/>
  <c r="M919" i="1"/>
  <c r="N919" i="1" s="1"/>
  <c r="M912" i="1"/>
  <c r="N912" i="1" s="1"/>
  <c r="M911" i="1"/>
  <c r="N911" i="1" s="1"/>
  <c r="M904" i="1"/>
  <c r="N904" i="1" s="1"/>
  <c r="M903" i="1"/>
  <c r="N903" i="1" s="1"/>
  <c r="M896" i="1"/>
  <c r="N896" i="1" s="1"/>
  <c r="M895" i="1"/>
  <c r="N895" i="1" s="1"/>
  <c r="M888" i="1"/>
  <c r="N888" i="1" s="1"/>
  <c r="M887" i="1"/>
  <c r="N887" i="1" s="1"/>
  <c r="M873" i="1"/>
  <c r="N873" i="1" s="1"/>
  <c r="M869" i="1"/>
  <c r="N869" i="1" s="1"/>
  <c r="M855" i="1"/>
  <c r="N855" i="1" s="1"/>
  <c r="M841" i="1"/>
  <c r="N841" i="1" s="1"/>
  <c r="M837" i="1"/>
  <c r="N837" i="1" s="1"/>
  <c r="M832" i="1"/>
  <c r="N832" i="1" s="1"/>
  <c r="M828" i="1"/>
  <c r="N828" i="1" s="1"/>
  <c r="M823" i="1"/>
  <c r="N823" i="1" s="1"/>
  <c r="M809" i="1"/>
  <c r="N809" i="1" s="1"/>
  <c r="M805" i="1"/>
  <c r="N805" i="1" s="1"/>
  <c r="M791" i="1"/>
  <c r="N791" i="1" s="1"/>
  <c r="M773" i="1"/>
  <c r="N773" i="1" s="1"/>
  <c r="M759" i="1"/>
  <c r="N759" i="1" s="1"/>
  <c r="M744" i="1"/>
  <c r="N744" i="1" s="1"/>
  <c r="M743" i="1"/>
  <c r="N743" i="1" s="1"/>
  <c r="M736" i="1"/>
  <c r="N736" i="1" s="1"/>
  <c r="M735" i="1"/>
  <c r="N735" i="1" s="1"/>
  <c r="M728" i="1"/>
  <c r="N728" i="1" s="1"/>
  <c r="M727" i="1"/>
  <c r="N727" i="1" s="1"/>
  <c r="M720" i="1"/>
  <c r="N720" i="1" s="1"/>
  <c r="M719" i="1"/>
  <c r="N719" i="1" s="1"/>
  <c r="M711" i="1"/>
  <c r="N711" i="1" s="1"/>
  <c r="M703" i="1"/>
  <c r="N703" i="1" s="1"/>
  <c r="M696" i="1"/>
  <c r="N696" i="1" s="1"/>
  <c r="M695" i="1"/>
  <c r="N695" i="1" s="1"/>
  <c r="M688" i="1"/>
  <c r="N688" i="1" s="1"/>
  <c r="M687" i="1"/>
  <c r="N687" i="1" s="1"/>
  <c r="M680" i="1"/>
  <c r="N680" i="1" s="1"/>
  <c r="M679" i="1"/>
  <c r="N679" i="1" s="1"/>
  <c r="M672" i="1"/>
  <c r="N672" i="1" s="1"/>
  <c r="M671" i="1"/>
  <c r="N671" i="1" s="1"/>
  <c r="M663" i="1"/>
  <c r="N663" i="1" s="1"/>
  <c r="M656" i="1"/>
  <c r="N656" i="1" s="1"/>
  <c r="M655" i="1"/>
  <c r="N655" i="1" s="1"/>
  <c r="M648" i="1"/>
  <c r="N648" i="1" s="1"/>
  <c r="M647" i="1"/>
  <c r="N647" i="1" s="1"/>
  <c r="M640" i="1"/>
  <c r="N640" i="1" s="1"/>
  <c r="M639" i="1"/>
  <c r="N639" i="1" s="1"/>
  <c r="M632" i="1"/>
  <c r="N632" i="1" s="1"/>
  <c r="M631" i="1"/>
  <c r="N631" i="1" s="1"/>
  <c r="M623" i="1"/>
  <c r="N623" i="1" s="1"/>
  <c r="M615" i="1"/>
  <c r="N615" i="1" s="1"/>
  <c r="M607" i="1"/>
  <c r="N607" i="1" s="1"/>
  <c r="M597" i="1"/>
  <c r="N597" i="1" s="1"/>
  <c r="M583" i="1"/>
  <c r="N583" i="1" s="1"/>
  <c r="M565" i="1"/>
  <c r="N565" i="1" s="1"/>
  <c r="M551" i="1"/>
  <c r="N551" i="1" s="1"/>
  <c r="M533" i="1"/>
  <c r="N533" i="1" s="1"/>
  <c r="M519" i="1"/>
  <c r="N519" i="1" s="1"/>
  <c r="M503" i="1"/>
  <c r="N503" i="1" s="1"/>
  <c r="M449" i="1"/>
  <c r="N449" i="1" s="1"/>
  <c r="M443" i="1"/>
  <c r="N443" i="1" s="1"/>
  <c r="M435" i="1"/>
  <c r="N435" i="1" s="1"/>
  <c r="M404" i="1"/>
  <c r="N404" i="1" s="1"/>
  <c r="M393" i="1"/>
  <c r="N393" i="1" s="1"/>
  <c r="M385" i="1"/>
  <c r="N385" i="1" s="1"/>
  <c r="M379" i="1"/>
  <c r="N379" i="1" s="1"/>
  <c r="M371" i="1"/>
  <c r="N371" i="1" s="1"/>
  <c r="M347" i="1"/>
  <c r="N347" i="1" s="1"/>
  <c r="M332" i="1"/>
  <c r="N332" i="1" s="1"/>
  <c r="M918" i="1"/>
  <c r="N918" i="1" s="1"/>
  <c r="M917" i="1"/>
  <c r="N917" i="1" s="1"/>
  <c r="M910" i="1"/>
  <c r="N910" i="1" s="1"/>
  <c r="M909" i="1"/>
  <c r="N909" i="1" s="1"/>
  <c r="M902" i="1"/>
  <c r="N902" i="1" s="1"/>
  <c r="M901" i="1"/>
  <c r="N901" i="1" s="1"/>
  <c r="M894" i="1"/>
  <c r="N894" i="1" s="1"/>
  <c r="M893" i="1"/>
  <c r="N893" i="1" s="1"/>
  <c r="M881" i="1"/>
  <c r="N881" i="1" s="1"/>
  <c r="M877" i="1"/>
  <c r="N877" i="1" s="1"/>
  <c r="M872" i="1"/>
  <c r="N872" i="1" s="1"/>
  <c r="M868" i="1"/>
  <c r="N868" i="1" s="1"/>
  <c r="M863" i="1"/>
  <c r="N863" i="1" s="1"/>
  <c r="M849" i="1"/>
  <c r="N849" i="1" s="1"/>
  <c r="M845" i="1"/>
  <c r="N845" i="1" s="1"/>
  <c r="M840" i="1"/>
  <c r="N840" i="1" s="1"/>
  <c r="M836" i="1"/>
  <c r="N836" i="1" s="1"/>
  <c r="M831" i="1"/>
  <c r="N831" i="1" s="1"/>
  <c r="M817" i="1"/>
  <c r="N817" i="1" s="1"/>
  <c r="M813" i="1"/>
  <c r="N813" i="1" s="1"/>
  <c r="M808" i="1"/>
  <c r="N808" i="1" s="1"/>
  <c r="M804" i="1"/>
  <c r="N804" i="1" s="1"/>
  <c r="M799" i="1"/>
  <c r="N799" i="1" s="1"/>
  <c r="M781" i="1"/>
  <c r="N781" i="1" s="1"/>
  <c r="M776" i="1"/>
  <c r="N776" i="1" s="1"/>
  <c r="M772" i="1"/>
  <c r="N772" i="1" s="1"/>
  <c r="M767" i="1"/>
  <c r="N767" i="1" s="1"/>
  <c r="M749" i="1"/>
  <c r="N749" i="1" s="1"/>
  <c r="M742" i="1"/>
  <c r="N742" i="1" s="1"/>
  <c r="M741" i="1"/>
  <c r="N741" i="1" s="1"/>
  <c r="M734" i="1"/>
  <c r="N734" i="1" s="1"/>
  <c r="M733" i="1"/>
  <c r="N733" i="1" s="1"/>
  <c r="M726" i="1"/>
  <c r="N726" i="1" s="1"/>
  <c r="M725" i="1"/>
  <c r="N725" i="1" s="1"/>
  <c r="M718" i="1"/>
  <c r="N718" i="1" s="1"/>
  <c r="M717" i="1"/>
  <c r="N717" i="1" s="1"/>
  <c r="M710" i="1"/>
  <c r="N710" i="1" s="1"/>
  <c r="M709" i="1"/>
  <c r="N709" i="1" s="1"/>
  <c r="M702" i="1"/>
  <c r="N702" i="1" s="1"/>
  <c r="M701" i="1"/>
  <c r="N701" i="1" s="1"/>
  <c r="M694" i="1"/>
  <c r="N694" i="1" s="1"/>
  <c r="M693" i="1"/>
  <c r="N693" i="1" s="1"/>
  <c r="M686" i="1"/>
  <c r="N686" i="1" s="1"/>
  <c r="M685" i="1"/>
  <c r="N685" i="1" s="1"/>
  <c r="M678" i="1"/>
  <c r="N678" i="1" s="1"/>
  <c r="M677" i="1"/>
  <c r="N677" i="1" s="1"/>
  <c r="M670" i="1"/>
  <c r="N670" i="1" s="1"/>
  <c r="M669" i="1"/>
  <c r="N669" i="1" s="1"/>
  <c r="M662" i="1"/>
  <c r="N662" i="1" s="1"/>
  <c r="M661" i="1"/>
  <c r="N661" i="1" s="1"/>
  <c r="M654" i="1"/>
  <c r="N654" i="1" s="1"/>
  <c r="M653" i="1"/>
  <c r="N653" i="1" s="1"/>
  <c r="M646" i="1"/>
  <c r="N646" i="1" s="1"/>
  <c r="M645" i="1"/>
  <c r="N645" i="1" s="1"/>
  <c r="M638" i="1"/>
  <c r="N638" i="1" s="1"/>
  <c r="M637" i="1"/>
  <c r="N637" i="1" s="1"/>
  <c r="M630" i="1"/>
  <c r="N630" i="1" s="1"/>
  <c r="M629" i="1"/>
  <c r="N629" i="1" s="1"/>
  <c r="M622" i="1"/>
  <c r="N622" i="1" s="1"/>
  <c r="M621" i="1"/>
  <c r="N621" i="1" s="1"/>
  <c r="M614" i="1"/>
  <c r="N614" i="1" s="1"/>
  <c r="M613" i="1"/>
  <c r="N613" i="1" s="1"/>
  <c r="M606" i="1"/>
  <c r="N606" i="1" s="1"/>
  <c r="M605" i="1"/>
  <c r="N605" i="1" s="1"/>
  <c r="M600" i="1"/>
  <c r="N600" i="1" s="1"/>
  <c r="M596" i="1"/>
  <c r="N596" i="1" s="1"/>
  <c r="M591" i="1"/>
  <c r="N591" i="1" s="1"/>
  <c r="M573" i="1"/>
  <c r="N573" i="1" s="1"/>
  <c r="M568" i="1"/>
  <c r="N568" i="1" s="1"/>
  <c r="M564" i="1"/>
  <c r="N564" i="1" s="1"/>
  <c r="M559" i="1"/>
  <c r="N559" i="1" s="1"/>
  <c r="M541" i="1"/>
  <c r="N541" i="1" s="1"/>
  <c r="M536" i="1"/>
  <c r="N536" i="1" s="1"/>
  <c r="M532" i="1"/>
  <c r="N532" i="1" s="1"/>
  <c r="M527" i="1"/>
  <c r="N527" i="1" s="1"/>
  <c r="M510" i="1"/>
  <c r="N510" i="1" s="1"/>
  <c r="M504" i="1"/>
  <c r="N504" i="1" s="1"/>
  <c r="M499" i="1"/>
  <c r="N499" i="1" s="1"/>
  <c r="M485" i="1"/>
  <c r="N485" i="1" s="1"/>
  <c r="M483" i="1"/>
  <c r="N483" i="1" s="1"/>
  <c r="M469" i="1"/>
  <c r="N469" i="1" s="1"/>
  <c r="M467" i="1"/>
  <c r="N467" i="1" s="1"/>
  <c r="M400" i="1"/>
  <c r="N400" i="1" s="1"/>
  <c r="M394" i="1"/>
  <c r="N394" i="1" s="1"/>
  <c r="M335" i="1"/>
  <c r="N335" i="1" s="1"/>
  <c r="M311" i="1"/>
  <c r="N311" i="1" s="1"/>
  <c r="M293" i="1"/>
  <c r="N293" i="1" s="1"/>
  <c r="M291" i="1"/>
  <c r="N291" i="1" s="1"/>
  <c r="M498" i="1"/>
  <c r="N498" i="1" s="1"/>
  <c r="M497" i="1"/>
  <c r="N497" i="1" s="1"/>
  <c r="M490" i="1"/>
  <c r="N490" i="1" s="1"/>
  <c r="M489" i="1"/>
  <c r="N489" i="1" s="1"/>
  <c r="M482" i="1"/>
  <c r="N482" i="1" s="1"/>
  <c r="M481" i="1"/>
  <c r="N481" i="1" s="1"/>
  <c r="M474" i="1"/>
  <c r="N474" i="1" s="1"/>
  <c r="M473" i="1"/>
  <c r="N473" i="1" s="1"/>
  <c r="M466" i="1"/>
  <c r="N466" i="1" s="1"/>
  <c r="M465" i="1"/>
  <c r="N465" i="1" s="1"/>
  <c r="M458" i="1"/>
  <c r="N458" i="1" s="1"/>
  <c r="M457" i="1"/>
  <c r="N457" i="1" s="1"/>
  <c r="M451" i="1"/>
  <c r="N451" i="1" s="1"/>
  <c r="M442" i="1"/>
  <c r="N442" i="1" s="1"/>
  <c r="M438" i="1"/>
  <c r="N438" i="1" s="1"/>
  <c r="M433" i="1"/>
  <c r="N433" i="1" s="1"/>
  <c r="M419" i="1"/>
  <c r="N419" i="1" s="1"/>
  <c r="M410" i="1"/>
  <c r="N410" i="1" s="1"/>
  <c r="M406" i="1"/>
  <c r="N406" i="1" s="1"/>
  <c r="M401" i="1"/>
  <c r="N401" i="1" s="1"/>
  <c r="M387" i="1"/>
  <c r="N387" i="1" s="1"/>
  <c r="M378" i="1"/>
  <c r="N378" i="1" s="1"/>
  <c r="M374" i="1"/>
  <c r="N374" i="1" s="1"/>
  <c r="M369" i="1"/>
  <c r="N369" i="1" s="1"/>
  <c r="M355" i="1"/>
  <c r="N355" i="1" s="1"/>
  <c r="M350" i="1"/>
  <c r="N350" i="1" s="1"/>
  <c r="M339" i="1"/>
  <c r="N339" i="1" s="1"/>
  <c r="M334" i="1"/>
  <c r="N334" i="1" s="1"/>
  <c r="M323" i="1"/>
  <c r="N323" i="1" s="1"/>
  <c r="M318" i="1"/>
  <c r="N318" i="1" s="1"/>
  <c r="M313" i="1"/>
  <c r="N313" i="1" s="1"/>
  <c r="M298" i="1"/>
  <c r="N298" i="1" s="1"/>
  <c r="M297" i="1"/>
  <c r="N297" i="1" s="1"/>
  <c r="M290" i="1"/>
  <c r="N290" i="1" s="1"/>
  <c r="M289" i="1"/>
  <c r="N289" i="1" s="1"/>
  <c r="M204" i="1"/>
  <c r="N204" i="1" s="1"/>
  <c r="M171" i="1"/>
  <c r="N171" i="1" s="1"/>
  <c r="M139" i="1"/>
  <c r="N139" i="1" s="1"/>
  <c r="M106" i="1"/>
  <c r="N106" i="1" s="1"/>
  <c r="M501" i="1"/>
  <c r="N501" i="1" s="1"/>
  <c r="M496" i="1"/>
  <c r="N496" i="1" s="1"/>
  <c r="M495" i="1"/>
  <c r="N495" i="1" s="1"/>
  <c r="M488" i="1"/>
  <c r="N488" i="1" s="1"/>
  <c r="M487" i="1"/>
  <c r="N487" i="1" s="1"/>
  <c r="M480" i="1"/>
  <c r="N480" i="1" s="1"/>
  <c r="M479" i="1"/>
  <c r="N479" i="1" s="1"/>
  <c r="M472" i="1"/>
  <c r="N472" i="1" s="1"/>
  <c r="M471" i="1"/>
  <c r="N471" i="1" s="1"/>
  <c r="M464" i="1"/>
  <c r="N464" i="1" s="1"/>
  <c r="M463" i="1"/>
  <c r="N463" i="1" s="1"/>
  <c r="M456" i="1"/>
  <c r="N456" i="1" s="1"/>
  <c r="M455" i="1"/>
  <c r="N455" i="1" s="1"/>
  <c r="M450" i="1"/>
  <c r="N450" i="1" s="1"/>
  <c r="M446" i="1"/>
  <c r="N446" i="1" s="1"/>
  <c r="M441" i="1"/>
  <c r="N441" i="1" s="1"/>
  <c r="M427" i="1"/>
  <c r="N427" i="1" s="1"/>
  <c r="M418" i="1"/>
  <c r="N418" i="1" s="1"/>
  <c r="M414" i="1"/>
  <c r="N414" i="1" s="1"/>
  <c r="M409" i="1"/>
  <c r="N409" i="1" s="1"/>
  <c r="M395" i="1"/>
  <c r="N395" i="1" s="1"/>
  <c r="M386" i="1"/>
  <c r="N386" i="1" s="1"/>
  <c r="M382" i="1"/>
  <c r="N382" i="1" s="1"/>
  <c r="M377" i="1"/>
  <c r="N377" i="1" s="1"/>
  <c r="M363" i="1"/>
  <c r="N363" i="1" s="1"/>
  <c r="M354" i="1"/>
  <c r="N354" i="1" s="1"/>
  <c r="M338" i="1"/>
  <c r="N338" i="1" s="1"/>
  <c r="M322" i="1"/>
  <c r="N322" i="1" s="1"/>
  <c r="M303" i="1"/>
  <c r="N303" i="1" s="1"/>
  <c r="M296" i="1"/>
  <c r="N296" i="1" s="1"/>
  <c r="M295" i="1"/>
  <c r="N295" i="1" s="1"/>
  <c r="M288" i="1"/>
  <c r="N288" i="1" s="1"/>
  <c r="M287" i="1"/>
  <c r="N287" i="1" s="1"/>
  <c r="M280" i="1"/>
  <c r="N280" i="1" s="1"/>
  <c r="M279" i="1"/>
  <c r="N279" i="1" s="1"/>
  <c r="M272" i="1"/>
  <c r="N272" i="1" s="1"/>
  <c r="M271" i="1"/>
  <c r="N271" i="1" s="1"/>
  <c r="M266" i="1"/>
  <c r="N266" i="1" s="1"/>
  <c r="M262" i="1"/>
  <c r="N262" i="1" s="1"/>
  <c r="M257" i="1"/>
  <c r="N257" i="1" s="1"/>
  <c r="M243" i="1"/>
  <c r="N243" i="1" s="1"/>
  <c r="M225" i="1"/>
  <c r="N225" i="1" s="1"/>
  <c r="M211" i="1"/>
  <c r="N211" i="1" s="1"/>
  <c r="M193" i="1"/>
  <c r="N193" i="1" s="1"/>
  <c r="M182" i="1"/>
  <c r="N182" i="1" s="1"/>
  <c r="M178" i="1"/>
  <c r="N178" i="1" s="1"/>
  <c r="M169" i="1"/>
  <c r="N169" i="1" s="1"/>
  <c r="M164" i="1"/>
  <c r="N164" i="1" s="1"/>
  <c r="M150" i="1"/>
  <c r="N150" i="1" s="1"/>
  <c r="M146" i="1"/>
  <c r="N146" i="1" s="1"/>
  <c r="M132" i="1"/>
  <c r="N132" i="1" s="1"/>
  <c r="M121" i="1"/>
  <c r="N121" i="1" s="1"/>
  <c r="M97" i="1"/>
  <c r="N97" i="1" s="1"/>
  <c r="M91" i="1"/>
  <c r="N91" i="1" s="1"/>
  <c r="M73" i="1"/>
  <c r="N73" i="1" s="1"/>
  <c r="M67" i="1"/>
  <c r="N67" i="1" s="1"/>
  <c r="M57" i="1"/>
  <c r="N57" i="1" s="1"/>
  <c r="M49" i="1"/>
  <c r="N49" i="1" s="1"/>
  <c r="M277" i="1"/>
  <c r="N277" i="1" s="1"/>
  <c r="M269" i="1"/>
  <c r="N269" i="1" s="1"/>
  <c r="M265" i="1"/>
  <c r="N265" i="1" s="1"/>
  <c r="M251" i="1"/>
  <c r="N251" i="1" s="1"/>
  <c r="M233" i="1"/>
  <c r="N233" i="1" s="1"/>
  <c r="M219" i="1"/>
  <c r="N219" i="1" s="1"/>
  <c r="M201" i="1"/>
  <c r="N201" i="1" s="1"/>
  <c r="M186" i="1"/>
  <c r="N186" i="1" s="1"/>
  <c r="M172" i="1"/>
  <c r="N172" i="1" s="1"/>
  <c r="M158" i="1"/>
  <c r="N158" i="1" s="1"/>
  <c r="M154" i="1"/>
  <c r="N154" i="1" s="1"/>
  <c r="M140" i="1"/>
  <c r="N140" i="1" s="1"/>
  <c r="M122" i="1"/>
  <c r="N122" i="1" s="1"/>
  <c r="M120" i="1"/>
  <c r="N120" i="1" s="1"/>
  <c r="M113" i="1"/>
  <c r="N113" i="1" s="1"/>
  <c r="M98" i="1"/>
  <c r="N98" i="1" s="1"/>
  <c r="M94" i="1"/>
  <c r="N94" i="1" s="1"/>
  <c r="M77" i="1"/>
  <c r="N77" i="1" s="1"/>
  <c r="M71" i="1"/>
  <c r="N71" i="1" s="1"/>
  <c r="M61" i="1"/>
  <c r="N61" i="1" s="1"/>
  <c r="M51" i="1"/>
  <c r="N51" i="1" s="1"/>
  <c r="M43" i="1"/>
  <c r="N43" i="1" s="1"/>
  <c r="M24" i="1"/>
  <c r="N24" i="1" s="1"/>
  <c r="M16" i="1"/>
  <c r="N16" i="1" s="1"/>
  <c r="M283" i="1"/>
  <c r="N283" i="1" s="1"/>
  <c r="M276" i="1"/>
  <c r="N276" i="1" s="1"/>
  <c r="M275" i="1"/>
  <c r="N275" i="1" s="1"/>
  <c r="M259" i="1"/>
  <c r="N259" i="1" s="1"/>
  <c r="M250" i="1"/>
  <c r="N250" i="1" s="1"/>
  <c r="M246" i="1"/>
  <c r="N246" i="1" s="1"/>
  <c r="M241" i="1"/>
  <c r="N241" i="1" s="1"/>
  <c r="M227" i="1"/>
  <c r="N227" i="1" s="1"/>
  <c r="M218" i="1"/>
  <c r="N218" i="1" s="1"/>
  <c r="M214" i="1"/>
  <c r="N214" i="1" s="1"/>
  <c r="M209" i="1"/>
  <c r="N209" i="1" s="1"/>
  <c r="M195" i="1"/>
  <c r="N195" i="1" s="1"/>
  <c r="M185" i="1"/>
  <c r="N185" i="1" s="1"/>
  <c r="M180" i="1"/>
  <c r="N180" i="1" s="1"/>
  <c r="M166" i="1"/>
  <c r="N166" i="1" s="1"/>
  <c r="M157" i="1"/>
  <c r="N157" i="1" s="1"/>
  <c r="M153" i="1"/>
  <c r="N153" i="1" s="1"/>
  <c r="M148" i="1"/>
  <c r="N148" i="1" s="1"/>
  <c r="M134" i="1"/>
  <c r="N134" i="1" s="1"/>
  <c r="M130" i="1"/>
  <c r="N130" i="1" s="1"/>
  <c r="M114" i="1"/>
  <c r="N114" i="1" s="1"/>
  <c r="M86" i="1"/>
  <c r="N86" i="1" s="1"/>
  <c r="M84" i="1"/>
  <c r="N84" i="1" s="1"/>
  <c r="M81" i="1"/>
  <c r="N81" i="1" s="1"/>
  <c r="M76" i="1"/>
  <c r="N76" i="1" s="1"/>
  <c r="M75" i="1"/>
  <c r="N75" i="1" s="1"/>
  <c r="M65" i="1"/>
  <c r="N65" i="1" s="1"/>
  <c r="M60" i="1"/>
  <c r="N60" i="1" s="1"/>
  <c r="M36" i="1"/>
  <c r="N36" i="1" s="1"/>
  <c r="M29" i="1"/>
  <c r="N29" i="1" s="1"/>
  <c r="M26" i="1"/>
  <c r="N26" i="1" s="1"/>
  <c r="M19" i="1"/>
  <c r="N19" i="1" s="1"/>
  <c r="M18" i="1"/>
  <c r="N18" i="1" s="1"/>
  <c r="M2250" i="1"/>
  <c r="N2250" i="1" s="1"/>
  <c r="M2244" i="1"/>
  <c r="N2244" i="1" s="1"/>
  <c r="M2240" i="1"/>
  <c r="N2240" i="1" s="1"/>
  <c r="M2236" i="1"/>
  <c r="N2236" i="1" s="1"/>
  <c r="M2232" i="1"/>
  <c r="N2232" i="1" s="1"/>
  <c r="M2228" i="1"/>
  <c r="N2228" i="1" s="1"/>
  <c r="M2224" i="1"/>
  <c r="N2224" i="1" s="1"/>
  <c r="M2220" i="1"/>
  <c r="N2220" i="1" s="1"/>
  <c r="M2216" i="1"/>
  <c r="N2216" i="1" s="1"/>
  <c r="M2212" i="1"/>
  <c r="N2212" i="1" s="1"/>
  <c r="M2208" i="1"/>
  <c r="N2208" i="1" s="1"/>
  <c r="M2204" i="1"/>
  <c r="N2204" i="1" s="1"/>
  <c r="M2200" i="1"/>
  <c r="N2200" i="1" s="1"/>
  <c r="M2196" i="1"/>
  <c r="N2196" i="1" s="1"/>
  <c r="M2192" i="1"/>
  <c r="N2192" i="1" s="1"/>
  <c r="M2188" i="1"/>
  <c r="N2188" i="1" s="1"/>
  <c r="M2184" i="1"/>
  <c r="N2184" i="1" s="1"/>
  <c r="M2180" i="1"/>
  <c r="N2180" i="1" s="1"/>
  <c r="M2176" i="1"/>
  <c r="N2176" i="1" s="1"/>
  <c r="M2172" i="1"/>
  <c r="N2172" i="1" s="1"/>
  <c r="M2168" i="1"/>
  <c r="N2168" i="1" s="1"/>
  <c r="M2164" i="1"/>
  <c r="N2164" i="1" s="1"/>
  <c r="M2160" i="1"/>
  <c r="N2160" i="1" s="1"/>
  <c r="M2156" i="1"/>
  <c r="N2156" i="1" s="1"/>
  <c r="M2152" i="1"/>
  <c r="N2152" i="1" s="1"/>
  <c r="M2148" i="1"/>
  <c r="N2148" i="1" s="1"/>
  <c r="M2144" i="1"/>
  <c r="N2144" i="1" s="1"/>
  <c r="M2140" i="1"/>
  <c r="N2140" i="1" s="1"/>
  <c r="M2136" i="1"/>
  <c r="N2136" i="1" s="1"/>
  <c r="M2132" i="1"/>
  <c r="N2132" i="1" s="1"/>
  <c r="M2128" i="1"/>
  <c r="N2128" i="1" s="1"/>
  <c r="M2124" i="1"/>
  <c r="N2124" i="1" s="1"/>
  <c r="M2120" i="1"/>
  <c r="N2120" i="1" s="1"/>
  <c r="M2116" i="1"/>
  <c r="N2116" i="1" s="1"/>
  <c r="M2112" i="1"/>
  <c r="N2112" i="1" s="1"/>
  <c r="M2108" i="1"/>
  <c r="N2108" i="1" s="1"/>
  <c r="M2104" i="1"/>
  <c r="N2104" i="1" s="1"/>
  <c r="M2100" i="1"/>
  <c r="N2100" i="1" s="1"/>
  <c r="M2096" i="1"/>
  <c r="N2096" i="1" s="1"/>
  <c r="M2092" i="1"/>
  <c r="N2092" i="1" s="1"/>
  <c r="M2088" i="1"/>
  <c r="N2088" i="1" s="1"/>
  <c r="M2084" i="1"/>
  <c r="N2084" i="1" s="1"/>
  <c r="M2080" i="1"/>
  <c r="N2080" i="1" s="1"/>
  <c r="M2076" i="1"/>
  <c r="N2076" i="1" s="1"/>
  <c r="M2072" i="1"/>
  <c r="N2072" i="1" s="1"/>
  <c r="M2068" i="1"/>
  <c r="N2068" i="1" s="1"/>
  <c r="M2064" i="1"/>
  <c r="N2064" i="1" s="1"/>
  <c r="M2060" i="1"/>
  <c r="N2060" i="1" s="1"/>
  <c r="M2056" i="1"/>
  <c r="N2056" i="1" s="1"/>
  <c r="M2052" i="1"/>
  <c r="N2052" i="1" s="1"/>
  <c r="M2048" i="1"/>
  <c r="N2048" i="1" s="1"/>
  <c r="M2044" i="1"/>
  <c r="N2044" i="1" s="1"/>
  <c r="M2040" i="1"/>
  <c r="N2040" i="1" s="1"/>
  <c r="M2036" i="1"/>
  <c r="N2036" i="1" s="1"/>
  <c r="M2032" i="1"/>
  <c r="N2032" i="1" s="1"/>
  <c r="M2028" i="1"/>
  <c r="N2028" i="1" s="1"/>
  <c r="M2024" i="1"/>
  <c r="N2024" i="1" s="1"/>
  <c r="M2020" i="1"/>
  <c r="N2020" i="1" s="1"/>
  <c r="M2016" i="1"/>
  <c r="N2016" i="1" s="1"/>
  <c r="M2012" i="1"/>
  <c r="N2012" i="1" s="1"/>
  <c r="M2008" i="1"/>
  <c r="N2008" i="1" s="1"/>
  <c r="M2004" i="1"/>
  <c r="N2004" i="1" s="1"/>
  <c r="M2000" i="1"/>
  <c r="N2000" i="1" s="1"/>
  <c r="M1996" i="1"/>
  <c r="N1996" i="1" s="1"/>
  <c r="M1992" i="1"/>
  <c r="N1992" i="1" s="1"/>
  <c r="M1988" i="1"/>
  <c r="N1988" i="1" s="1"/>
  <c r="M1984" i="1"/>
  <c r="N1984" i="1" s="1"/>
  <c r="M1980" i="1"/>
  <c r="N1980" i="1" s="1"/>
  <c r="M1976" i="1"/>
  <c r="N1976" i="1" s="1"/>
  <c r="M1972" i="1"/>
  <c r="N1972" i="1" s="1"/>
  <c r="M1968" i="1"/>
  <c r="N1968" i="1" s="1"/>
  <c r="M1964" i="1"/>
  <c r="N1964" i="1" s="1"/>
  <c r="M1960" i="1"/>
  <c r="N1960" i="1" s="1"/>
  <c r="M1956" i="1"/>
  <c r="N1956" i="1" s="1"/>
  <c r="M1952" i="1"/>
  <c r="N1952" i="1" s="1"/>
  <c r="M1948" i="1"/>
  <c r="N1948" i="1" s="1"/>
  <c r="M1944" i="1"/>
  <c r="N1944" i="1" s="1"/>
  <c r="M1940" i="1"/>
  <c r="N1940" i="1" s="1"/>
  <c r="M1936" i="1"/>
  <c r="N1936" i="1" s="1"/>
  <c r="M1932" i="1"/>
  <c r="N1932" i="1" s="1"/>
  <c r="M1928" i="1"/>
  <c r="N1928" i="1" s="1"/>
  <c r="M1924" i="1"/>
  <c r="N1924" i="1" s="1"/>
  <c r="M1920" i="1"/>
  <c r="N1920" i="1" s="1"/>
  <c r="M1916" i="1"/>
  <c r="N1916" i="1" s="1"/>
  <c r="M1912" i="1"/>
  <c r="N1912" i="1" s="1"/>
  <c r="M1908" i="1"/>
  <c r="N1908" i="1" s="1"/>
  <c r="M1904" i="1"/>
  <c r="N1904" i="1" s="1"/>
  <c r="M1900" i="1"/>
  <c r="N1900" i="1" s="1"/>
  <c r="M1896" i="1"/>
  <c r="N1896" i="1" s="1"/>
  <c r="M1892" i="1"/>
  <c r="N1892" i="1" s="1"/>
  <c r="M1888" i="1"/>
  <c r="N1888" i="1" s="1"/>
  <c r="M1884" i="1"/>
  <c r="N1884" i="1" s="1"/>
  <c r="M1880" i="1"/>
  <c r="N1880" i="1" s="1"/>
  <c r="M1876" i="1"/>
  <c r="N1876" i="1" s="1"/>
  <c r="M1872" i="1"/>
  <c r="N1872" i="1" s="1"/>
  <c r="M2252" i="1"/>
  <c r="N2252" i="1" s="1"/>
  <c r="M1866" i="1"/>
  <c r="N1866" i="1" s="1"/>
  <c r="M1862" i="1"/>
  <c r="N1862" i="1" s="1"/>
  <c r="M1858" i="1"/>
  <c r="N1858" i="1" s="1"/>
  <c r="M1854" i="1"/>
  <c r="N1854" i="1" s="1"/>
  <c r="M1850" i="1"/>
  <c r="N1850" i="1" s="1"/>
  <c r="M1846" i="1"/>
  <c r="N1846" i="1" s="1"/>
  <c r="M1842" i="1"/>
  <c r="N1842" i="1" s="1"/>
  <c r="M1838" i="1"/>
  <c r="N1838" i="1" s="1"/>
  <c r="M1834" i="1"/>
  <c r="N1834" i="1" s="1"/>
  <c r="M1830" i="1"/>
  <c r="N1830" i="1" s="1"/>
  <c r="M1826" i="1"/>
  <c r="N1826" i="1" s="1"/>
  <c r="M1822" i="1"/>
  <c r="N1822" i="1" s="1"/>
  <c r="M1818" i="1"/>
  <c r="N1818" i="1" s="1"/>
  <c r="M1814" i="1"/>
  <c r="N1814" i="1" s="1"/>
  <c r="M1810" i="1"/>
  <c r="N1810" i="1" s="1"/>
  <c r="M1806" i="1"/>
  <c r="N1806" i="1" s="1"/>
  <c r="M1802" i="1"/>
  <c r="N1802" i="1" s="1"/>
  <c r="M1798" i="1"/>
  <c r="N1798" i="1" s="1"/>
  <c r="M1794" i="1"/>
  <c r="N1794" i="1" s="1"/>
  <c r="M1790" i="1"/>
  <c r="N1790" i="1" s="1"/>
  <c r="M1786" i="1"/>
  <c r="N1786" i="1" s="1"/>
  <c r="M1781" i="1"/>
  <c r="N1781" i="1" s="1"/>
  <c r="M1542" i="1"/>
  <c r="N1542" i="1" s="1"/>
  <c r="M1529" i="1"/>
  <c r="N1529" i="1" s="1"/>
  <c r="M1586" i="1"/>
  <c r="N1586" i="1" s="1"/>
  <c r="M1863" i="1"/>
  <c r="N1863" i="1" s="1"/>
  <c r="M1859" i="1"/>
  <c r="N1859" i="1" s="1"/>
  <c r="M1855" i="1"/>
  <c r="N1855" i="1" s="1"/>
  <c r="M1851" i="1"/>
  <c r="N1851" i="1" s="1"/>
  <c r="M1847" i="1"/>
  <c r="N1847" i="1" s="1"/>
  <c r="M1843" i="1"/>
  <c r="N1843" i="1" s="1"/>
  <c r="M1839" i="1"/>
  <c r="N1839" i="1" s="1"/>
  <c r="M1835" i="1"/>
  <c r="N1835" i="1" s="1"/>
  <c r="M1831" i="1"/>
  <c r="N1831" i="1" s="1"/>
  <c r="M1827" i="1"/>
  <c r="N1827" i="1" s="1"/>
  <c r="M1823" i="1"/>
  <c r="N1823" i="1" s="1"/>
  <c r="M1819" i="1"/>
  <c r="N1819" i="1" s="1"/>
  <c r="M1815" i="1"/>
  <c r="N1815" i="1" s="1"/>
  <c r="M1811" i="1"/>
  <c r="N1811" i="1" s="1"/>
  <c r="M1807" i="1"/>
  <c r="N1807" i="1" s="1"/>
  <c r="M1803" i="1"/>
  <c r="N1803" i="1" s="1"/>
  <c r="M1799" i="1"/>
  <c r="N1799" i="1" s="1"/>
  <c r="M1795" i="1"/>
  <c r="N1795" i="1" s="1"/>
  <c r="M1791" i="1"/>
  <c r="N1791" i="1" s="1"/>
  <c r="M1787" i="1"/>
  <c r="N1787" i="1" s="1"/>
  <c r="M1574" i="1"/>
  <c r="N1574" i="1" s="1"/>
  <c r="M1561" i="1"/>
  <c r="N1561" i="1" s="1"/>
  <c r="M1510" i="1"/>
  <c r="N1510" i="1" s="1"/>
  <c r="M1573" i="1"/>
  <c r="N1573" i="1" s="1"/>
  <c r="M1557" i="1"/>
  <c r="N1557" i="1" s="1"/>
  <c r="M1541" i="1"/>
  <c r="N1541" i="1" s="1"/>
  <c r="M1525" i="1"/>
  <c r="N1525" i="1" s="1"/>
  <c r="M1509" i="1"/>
  <c r="N1509" i="1" s="1"/>
  <c r="M1569" i="1"/>
  <c r="N1569" i="1" s="1"/>
  <c r="M1553" i="1"/>
  <c r="N1553" i="1" s="1"/>
  <c r="M1537" i="1"/>
  <c r="N1537" i="1" s="1"/>
  <c r="M1521" i="1"/>
  <c r="N1521" i="1" s="1"/>
  <c r="M1505" i="1"/>
  <c r="N1505" i="1" s="1"/>
  <c r="M1502" i="1"/>
  <c r="N1502" i="1" s="1"/>
  <c r="M1498" i="1"/>
  <c r="N1498" i="1" s="1"/>
  <c r="M1494" i="1"/>
  <c r="N1494" i="1" s="1"/>
  <c r="M1490" i="1"/>
  <c r="N1490" i="1" s="1"/>
  <c r="M1486" i="1"/>
  <c r="N1486" i="1" s="1"/>
  <c r="M1482" i="1"/>
  <c r="N1482" i="1" s="1"/>
  <c r="M1478" i="1"/>
  <c r="N1478" i="1" s="1"/>
  <c r="M1474" i="1"/>
  <c r="N1474" i="1" s="1"/>
  <c r="M1470" i="1"/>
  <c r="N1470" i="1" s="1"/>
  <c r="M1466" i="1"/>
  <c r="N1466" i="1" s="1"/>
  <c r="M1462" i="1"/>
  <c r="N1462" i="1" s="1"/>
  <c r="M1458" i="1"/>
  <c r="N1458" i="1" s="1"/>
  <c r="M1454" i="1"/>
  <c r="N1454" i="1" s="1"/>
  <c r="M1450" i="1"/>
  <c r="N1450" i="1" s="1"/>
  <c r="M1446" i="1"/>
  <c r="N1446" i="1" s="1"/>
  <c r="M1442" i="1"/>
  <c r="N1442" i="1" s="1"/>
  <c r="M1438" i="1"/>
  <c r="N1438" i="1" s="1"/>
  <c r="M1434" i="1"/>
  <c r="N1434" i="1" s="1"/>
  <c r="M1430" i="1"/>
  <c r="N1430" i="1" s="1"/>
  <c r="M1426" i="1"/>
  <c r="N1426" i="1" s="1"/>
  <c r="M1422" i="1"/>
  <c r="N1422" i="1" s="1"/>
  <c r="M1418" i="1"/>
  <c r="N1418" i="1" s="1"/>
  <c r="M1414" i="1"/>
  <c r="N1414" i="1" s="1"/>
  <c r="M1410" i="1"/>
  <c r="N1410" i="1" s="1"/>
  <c r="M1406" i="1"/>
  <c r="N1406" i="1" s="1"/>
  <c r="M1402" i="1"/>
  <c r="N1402" i="1" s="1"/>
  <c r="M1398" i="1"/>
  <c r="N1398" i="1" s="1"/>
  <c r="M1394" i="1"/>
  <c r="N1394" i="1" s="1"/>
  <c r="M1390" i="1"/>
  <c r="N1390" i="1" s="1"/>
  <c r="M1386" i="1"/>
  <c r="N1386" i="1" s="1"/>
  <c r="M1382" i="1"/>
  <c r="N1382" i="1" s="1"/>
  <c r="M1378" i="1"/>
  <c r="N1378" i="1" s="1"/>
  <c r="M1374" i="1"/>
  <c r="N1374" i="1" s="1"/>
  <c r="M1370" i="1"/>
  <c r="N1370" i="1" s="1"/>
  <c r="M1366" i="1"/>
  <c r="N1366" i="1" s="1"/>
  <c r="M1362" i="1"/>
  <c r="N1362" i="1" s="1"/>
  <c r="M1358" i="1"/>
  <c r="N1358" i="1" s="1"/>
  <c r="M1354" i="1"/>
  <c r="N1354" i="1" s="1"/>
  <c r="M1350" i="1"/>
  <c r="N1350" i="1" s="1"/>
  <c r="M1346" i="1"/>
  <c r="N1346" i="1" s="1"/>
  <c r="M1342" i="1"/>
  <c r="N1342" i="1" s="1"/>
  <c r="M1338" i="1"/>
  <c r="N1338" i="1" s="1"/>
  <c r="M1334" i="1"/>
  <c r="N1334" i="1" s="1"/>
  <c r="M1330" i="1"/>
  <c r="N1330" i="1" s="1"/>
  <c r="M1326" i="1"/>
  <c r="N1326" i="1" s="1"/>
  <c r="M1322" i="1"/>
  <c r="N1322" i="1" s="1"/>
  <c r="M1318" i="1"/>
  <c r="N1318" i="1" s="1"/>
  <c r="M1314" i="1"/>
  <c r="N1314" i="1" s="1"/>
  <c r="M1310" i="1"/>
  <c r="N1310" i="1" s="1"/>
  <c r="M1581" i="1"/>
  <c r="N1581" i="1" s="1"/>
  <c r="M1565" i="1"/>
  <c r="N1565" i="1" s="1"/>
  <c r="M1549" i="1"/>
  <c r="N1549" i="1" s="1"/>
  <c r="M1533" i="1"/>
  <c r="N1533" i="1" s="1"/>
  <c r="M1517" i="1"/>
  <c r="N1517" i="1" s="1"/>
  <c r="M1265" i="1"/>
  <c r="N1265" i="1" s="1"/>
  <c r="M1257" i="1"/>
  <c r="N1257" i="1" s="1"/>
  <c r="M1249" i="1"/>
  <c r="N1249" i="1" s="1"/>
  <c r="M1241" i="1"/>
  <c r="N1241" i="1" s="1"/>
  <c r="M1234" i="1"/>
  <c r="N1234" i="1" s="1"/>
  <c r="M1226" i="1"/>
  <c r="N1226" i="1" s="1"/>
  <c r="M1219" i="1"/>
  <c r="N1219" i="1" s="1"/>
  <c r="M1211" i="1"/>
  <c r="N1211" i="1" s="1"/>
  <c r="M1203" i="1"/>
  <c r="N1203" i="1" s="1"/>
  <c r="M1195" i="1"/>
  <c r="N1195" i="1" s="1"/>
  <c r="M1187" i="1"/>
  <c r="N1187" i="1" s="1"/>
  <c r="M1179" i="1"/>
  <c r="N1179" i="1" s="1"/>
  <c r="M1171" i="1"/>
  <c r="N1171" i="1" s="1"/>
  <c r="M1163" i="1"/>
  <c r="N1163" i="1" s="1"/>
  <c r="M1155" i="1"/>
  <c r="N1155" i="1" s="1"/>
  <c r="M1147" i="1"/>
  <c r="N1147" i="1" s="1"/>
  <c r="M1139" i="1"/>
  <c r="N1139" i="1" s="1"/>
  <c r="M1161" i="1"/>
  <c r="N1161" i="1" s="1"/>
  <c r="M1153" i="1"/>
  <c r="N1153" i="1" s="1"/>
  <c r="M1145" i="1"/>
  <c r="N1145" i="1" s="1"/>
  <c r="M883" i="1"/>
  <c r="N883" i="1" s="1"/>
  <c r="M875" i="1"/>
  <c r="N875" i="1" s="1"/>
  <c r="M867" i="1"/>
  <c r="N867" i="1" s="1"/>
  <c r="M859" i="1"/>
  <c r="N859" i="1" s="1"/>
  <c r="M851" i="1"/>
  <c r="N851" i="1" s="1"/>
  <c r="M843" i="1"/>
  <c r="N843" i="1" s="1"/>
  <c r="M835" i="1"/>
  <c r="N835" i="1" s="1"/>
  <c r="M827" i="1"/>
  <c r="N827" i="1" s="1"/>
  <c r="M819" i="1"/>
  <c r="N819" i="1" s="1"/>
  <c r="M811" i="1"/>
  <c r="N811" i="1" s="1"/>
  <c r="M803" i="1"/>
  <c r="N803" i="1" s="1"/>
  <c r="M795" i="1"/>
  <c r="N795" i="1" s="1"/>
  <c r="M787" i="1"/>
  <c r="N787" i="1" s="1"/>
  <c r="M779" i="1"/>
  <c r="N779" i="1" s="1"/>
  <c r="M771" i="1"/>
  <c r="N771" i="1" s="1"/>
  <c r="M763" i="1"/>
  <c r="N763" i="1" s="1"/>
  <c r="M755" i="1"/>
  <c r="N755" i="1" s="1"/>
  <c r="M747" i="1"/>
  <c r="N747" i="1" s="1"/>
  <c r="M785" i="1"/>
  <c r="N785" i="1" s="1"/>
  <c r="M777" i="1"/>
  <c r="N777" i="1" s="1"/>
  <c r="M769" i="1"/>
  <c r="N769" i="1" s="1"/>
  <c r="M761" i="1"/>
  <c r="N761" i="1" s="1"/>
  <c r="M753" i="1"/>
  <c r="N753" i="1" s="1"/>
  <c r="M603" i="1"/>
  <c r="N603" i="1" s="1"/>
  <c r="M595" i="1"/>
  <c r="N595" i="1" s="1"/>
  <c r="M587" i="1"/>
  <c r="N587" i="1" s="1"/>
  <c r="M579" i="1"/>
  <c r="N579" i="1" s="1"/>
  <c r="M571" i="1"/>
  <c r="N571" i="1" s="1"/>
  <c r="M563" i="1"/>
  <c r="N563" i="1" s="1"/>
  <c r="M555" i="1"/>
  <c r="N555" i="1" s="1"/>
  <c r="M547" i="1"/>
  <c r="N547" i="1" s="1"/>
  <c r="M539" i="1"/>
  <c r="N539" i="1" s="1"/>
  <c r="M531" i="1"/>
  <c r="N531" i="1" s="1"/>
  <c r="M523" i="1"/>
  <c r="N523" i="1" s="1"/>
  <c r="M515" i="1"/>
  <c r="N515" i="1" s="1"/>
  <c r="M507" i="1"/>
  <c r="N507" i="1" s="1"/>
  <c r="M601" i="1"/>
  <c r="N601" i="1" s="1"/>
  <c r="M593" i="1"/>
  <c r="N593" i="1" s="1"/>
  <c r="M585" i="1"/>
  <c r="N585" i="1" s="1"/>
  <c r="M577" i="1"/>
  <c r="N577" i="1" s="1"/>
  <c r="M569" i="1"/>
  <c r="N569" i="1" s="1"/>
  <c r="M561" i="1"/>
  <c r="N561" i="1" s="1"/>
  <c r="M553" i="1"/>
  <c r="N553" i="1" s="1"/>
  <c r="M545" i="1"/>
  <c r="N545" i="1" s="1"/>
  <c r="M537" i="1"/>
  <c r="N537" i="1" s="1"/>
  <c r="M529" i="1"/>
  <c r="N529" i="1" s="1"/>
  <c r="M521" i="1"/>
  <c r="N521" i="1" s="1"/>
  <c r="M513" i="1"/>
  <c r="N513" i="1" s="1"/>
  <c r="M505" i="1"/>
  <c r="N505" i="1" s="1"/>
  <c r="M453" i="1"/>
  <c r="N453" i="1" s="1"/>
  <c r="M445" i="1"/>
  <c r="N445" i="1" s="1"/>
  <c r="M437" i="1"/>
  <c r="N437" i="1" s="1"/>
  <c r="M429" i="1"/>
  <c r="N429" i="1" s="1"/>
  <c r="M421" i="1"/>
  <c r="N421" i="1" s="1"/>
  <c r="M413" i="1"/>
  <c r="N413" i="1" s="1"/>
  <c r="M405" i="1"/>
  <c r="N405" i="1" s="1"/>
  <c r="M397" i="1"/>
  <c r="N397" i="1" s="1"/>
  <c r="M389" i="1"/>
  <c r="N389" i="1" s="1"/>
  <c r="M381" i="1"/>
  <c r="N381" i="1" s="1"/>
  <c r="M373" i="1"/>
  <c r="N373" i="1" s="1"/>
  <c r="M365" i="1"/>
  <c r="N365" i="1" s="1"/>
  <c r="M357" i="1"/>
  <c r="N357" i="1" s="1"/>
  <c r="M349" i="1"/>
  <c r="N349" i="1" s="1"/>
  <c r="M341" i="1"/>
  <c r="N341" i="1" s="1"/>
  <c r="M333" i="1"/>
  <c r="N333" i="1" s="1"/>
  <c r="M325" i="1"/>
  <c r="N325" i="1" s="1"/>
  <c r="M317" i="1"/>
  <c r="N317" i="1" s="1"/>
  <c r="M309" i="1"/>
  <c r="N309" i="1" s="1"/>
  <c r="M447" i="1"/>
  <c r="N447" i="1" s="1"/>
  <c r="M439" i="1"/>
  <c r="N439" i="1" s="1"/>
  <c r="M431" i="1"/>
  <c r="N431" i="1" s="1"/>
  <c r="M423" i="1"/>
  <c r="N423" i="1" s="1"/>
  <c r="M415" i="1"/>
  <c r="N415" i="1" s="1"/>
  <c r="M407" i="1"/>
  <c r="N407" i="1" s="1"/>
  <c r="M399" i="1"/>
  <c r="N399" i="1" s="1"/>
  <c r="M391" i="1"/>
  <c r="N391" i="1" s="1"/>
  <c r="M383" i="1"/>
  <c r="N383" i="1" s="1"/>
  <c r="M375" i="1"/>
  <c r="N375" i="1" s="1"/>
  <c r="M367" i="1"/>
  <c r="N367" i="1" s="1"/>
  <c r="M359" i="1"/>
  <c r="N359" i="1" s="1"/>
  <c r="M351" i="1"/>
  <c r="N351" i="1" s="1"/>
  <c r="M343" i="1"/>
  <c r="N343" i="1" s="1"/>
  <c r="M327" i="1"/>
  <c r="N327" i="1" s="1"/>
  <c r="M353" i="1"/>
  <c r="N353" i="1" s="1"/>
  <c r="M345" i="1"/>
  <c r="N345" i="1" s="1"/>
  <c r="M337" i="1"/>
  <c r="N337" i="1" s="1"/>
  <c r="M329" i="1"/>
  <c r="N329" i="1" s="1"/>
  <c r="M321" i="1"/>
  <c r="N321" i="1" s="1"/>
  <c r="M315" i="1"/>
  <c r="N315" i="1" s="1"/>
  <c r="M307" i="1"/>
  <c r="N307" i="1" s="1"/>
  <c r="M261" i="1"/>
  <c r="N261" i="1" s="1"/>
  <c r="M253" i="1"/>
  <c r="N253" i="1" s="1"/>
  <c r="M245" i="1"/>
  <c r="N245" i="1" s="1"/>
  <c r="M237" i="1"/>
  <c r="N237" i="1" s="1"/>
  <c r="M229" i="1"/>
  <c r="N229" i="1" s="1"/>
  <c r="M221" i="1"/>
  <c r="N221" i="1" s="1"/>
  <c r="M213" i="1"/>
  <c r="N213" i="1" s="1"/>
  <c r="M205" i="1"/>
  <c r="N205" i="1" s="1"/>
  <c r="M197" i="1"/>
  <c r="N197" i="1" s="1"/>
  <c r="M189" i="1"/>
  <c r="N189" i="1" s="1"/>
  <c r="M263" i="1"/>
  <c r="N263" i="1" s="1"/>
  <c r="M255" i="1"/>
  <c r="N255" i="1" s="1"/>
  <c r="M247" i="1"/>
  <c r="N247" i="1" s="1"/>
  <c r="M239" i="1"/>
  <c r="N239" i="1" s="1"/>
  <c r="M231" i="1"/>
  <c r="N231" i="1" s="1"/>
  <c r="M223" i="1"/>
  <c r="N223" i="1" s="1"/>
  <c r="M215" i="1"/>
  <c r="N215" i="1" s="1"/>
  <c r="M207" i="1"/>
  <c r="N207" i="1" s="1"/>
  <c r="M199" i="1"/>
  <c r="N199" i="1" s="1"/>
  <c r="M191" i="1"/>
  <c r="N191" i="1" s="1"/>
  <c r="M184" i="1"/>
  <c r="N184" i="1" s="1"/>
  <c r="M176" i="1"/>
  <c r="N176" i="1" s="1"/>
  <c r="M168" i="1"/>
  <c r="N168" i="1" s="1"/>
  <c r="M160" i="1"/>
  <c r="N160" i="1" s="1"/>
  <c r="M152" i="1"/>
  <c r="N152" i="1" s="1"/>
  <c r="M144" i="1"/>
  <c r="N144" i="1" s="1"/>
  <c r="M136" i="1"/>
  <c r="N136" i="1" s="1"/>
  <c r="M128" i="1"/>
  <c r="N128" i="1" s="1"/>
  <c r="M123" i="1"/>
  <c r="N123" i="1" s="1"/>
  <c r="M162" i="1"/>
  <c r="N162" i="1" s="1"/>
  <c r="M126" i="1"/>
  <c r="N126" i="1" s="1"/>
  <c r="M115" i="1"/>
  <c r="N115" i="1" s="1"/>
  <c r="M110" i="1"/>
  <c r="N110" i="1" s="1"/>
  <c r="M107" i="1"/>
  <c r="N107" i="1" s="1"/>
  <c r="M117" i="1"/>
  <c r="N117" i="1" s="1"/>
  <c r="M101" i="1"/>
  <c r="N101" i="1" s="1"/>
  <c r="M85" i="1"/>
  <c r="N85" i="1" s="1"/>
  <c r="M53" i="1"/>
  <c r="N53" i="1" s="1"/>
  <c r="M37" i="1"/>
  <c r="N37" i="1" s="1"/>
  <c r="M22" i="1"/>
  <c r="N22" i="1" s="1"/>
  <c r="M125" i="1"/>
  <c r="N125" i="1" s="1"/>
  <c r="M109" i="1"/>
  <c r="N109" i="1" s="1"/>
  <c r="M93" i="1"/>
  <c r="N93" i="1" s="1"/>
  <c r="M63" i="1"/>
  <c r="N63" i="1" s="1"/>
  <c r="M59" i="1"/>
  <c r="N59" i="1" s="1"/>
  <c r="M55" i="1"/>
  <c r="N55" i="1" s="1"/>
  <c r="M45" i="1"/>
  <c r="N45" i="1" s="1"/>
  <c r="M30" i="1"/>
  <c r="N30" i="1" s="1"/>
  <c r="M105" i="1"/>
  <c r="N105" i="1" s="1"/>
  <c r="M89" i="1"/>
  <c r="N89" i="1" s="1"/>
  <c r="J62" i="3"/>
  <c r="K62" i="3" s="1"/>
  <c r="J71" i="3"/>
  <c r="K71" i="3" s="1"/>
  <c r="J78" i="3"/>
  <c r="K78" i="3" s="1"/>
  <c r="J87" i="3"/>
  <c r="K87" i="3" s="1"/>
  <c r="J94" i="3"/>
  <c r="K94" i="3" s="1"/>
  <c r="J103" i="3"/>
  <c r="K103" i="3" s="1"/>
  <c r="J110" i="3"/>
  <c r="K110" i="3" s="1"/>
  <c r="J119" i="3"/>
  <c r="K119" i="3" s="1"/>
  <c r="J126" i="3"/>
  <c r="K126" i="3" s="1"/>
  <c r="J135" i="3"/>
  <c r="K135" i="3" s="1"/>
  <c r="J146" i="3"/>
  <c r="K146" i="3" s="1"/>
  <c r="J159" i="3"/>
  <c r="K159" i="3" s="1"/>
  <c r="H910" i="3"/>
  <c r="I14" i="3"/>
  <c r="I910" i="3" s="1"/>
  <c r="J63" i="3"/>
  <c r="K63" i="3" s="1"/>
  <c r="J70" i="3"/>
  <c r="K70" i="3" s="1"/>
  <c r="J79" i="3"/>
  <c r="K79" i="3" s="1"/>
  <c r="J86" i="3"/>
  <c r="K86" i="3" s="1"/>
  <c r="J95" i="3"/>
  <c r="K95" i="3" s="1"/>
  <c r="J102" i="3"/>
  <c r="K102" i="3" s="1"/>
  <c r="J111" i="3"/>
  <c r="K111" i="3" s="1"/>
  <c r="J118" i="3"/>
  <c r="K118" i="3" s="1"/>
  <c r="J127" i="3"/>
  <c r="K127" i="3" s="1"/>
  <c r="J134" i="3"/>
  <c r="K134" i="3" s="1"/>
  <c r="J147" i="3"/>
  <c r="K147" i="3" s="1"/>
  <c r="J158" i="3"/>
  <c r="K158" i="3" s="1"/>
  <c r="J203" i="3"/>
  <c r="K203" i="3" s="1"/>
  <c r="J199" i="3"/>
  <c r="K199" i="3" s="1"/>
  <c r="J202" i="3"/>
  <c r="K202" i="3" s="1"/>
  <c r="J207" i="3"/>
  <c r="K207" i="3" s="1"/>
  <c r="J211" i="3"/>
  <c r="K211" i="3" s="1"/>
  <c r="J215" i="3"/>
  <c r="K215" i="3" s="1"/>
  <c r="J219" i="3"/>
  <c r="K219" i="3" s="1"/>
  <c r="J223" i="3"/>
  <c r="K223" i="3" s="1"/>
  <c r="J227" i="3"/>
  <c r="K227" i="3" s="1"/>
  <c r="J231" i="3"/>
  <c r="K231" i="3" s="1"/>
  <c r="J235" i="3"/>
  <c r="K235" i="3" s="1"/>
  <c r="J239" i="3"/>
  <c r="K239" i="3" s="1"/>
  <c r="J243" i="3"/>
  <c r="K243" i="3" s="1"/>
  <c r="J247" i="3"/>
  <c r="K247" i="3" s="1"/>
  <c r="J251" i="3"/>
  <c r="K251" i="3" s="1"/>
  <c r="J255" i="3"/>
  <c r="K255" i="3" s="1"/>
  <c r="J259" i="3"/>
  <c r="K259" i="3" s="1"/>
  <c r="J263" i="3"/>
  <c r="K263" i="3" s="1"/>
  <c r="J267" i="3"/>
  <c r="K267" i="3" s="1"/>
  <c r="J271" i="3"/>
  <c r="K271" i="3" s="1"/>
  <c r="J275" i="3"/>
  <c r="K275" i="3" s="1"/>
  <c r="J279" i="3"/>
  <c r="K279" i="3" s="1"/>
  <c r="J283" i="3"/>
  <c r="K283" i="3" s="1"/>
  <c r="J287" i="3"/>
  <c r="K287" i="3" s="1"/>
  <c r="J291" i="3"/>
  <c r="K291" i="3" s="1"/>
  <c r="J295" i="3"/>
  <c r="K295" i="3" s="1"/>
  <c r="J299" i="3"/>
  <c r="K299" i="3" s="1"/>
  <c r="J303" i="3"/>
  <c r="K303" i="3" s="1"/>
  <c r="J307" i="3"/>
  <c r="K307" i="3" s="1"/>
  <c r="J311" i="3"/>
  <c r="K311" i="3" s="1"/>
  <c r="J315" i="3"/>
  <c r="K315" i="3" s="1"/>
  <c r="J319" i="3"/>
  <c r="K319" i="3" s="1"/>
  <c r="J323" i="3"/>
  <c r="K323" i="3" s="1"/>
  <c r="J327" i="3"/>
  <c r="K327" i="3" s="1"/>
  <c r="J331" i="3"/>
  <c r="K331" i="3" s="1"/>
  <c r="J335" i="3"/>
  <c r="K335" i="3" s="1"/>
  <c r="J339" i="3"/>
  <c r="K339" i="3" s="1"/>
  <c r="J343" i="3"/>
  <c r="K343" i="3" s="1"/>
  <c r="J347" i="3"/>
  <c r="K347" i="3" s="1"/>
  <c r="J351" i="3"/>
  <c r="K351" i="3" s="1"/>
  <c r="J355" i="3"/>
  <c r="K355" i="3" s="1"/>
  <c r="J359" i="3"/>
  <c r="K359" i="3" s="1"/>
  <c r="J363" i="3"/>
  <c r="K363" i="3" s="1"/>
  <c r="J367" i="3"/>
  <c r="K367" i="3" s="1"/>
  <c r="J371" i="3"/>
  <c r="K371" i="3" s="1"/>
  <c r="J375" i="3"/>
  <c r="K375" i="3" s="1"/>
  <c r="J379" i="3"/>
  <c r="K379" i="3" s="1"/>
  <c r="J383" i="3"/>
  <c r="K383" i="3" s="1"/>
  <c r="J387" i="3"/>
  <c r="K387" i="3" s="1"/>
  <c r="J391" i="3"/>
  <c r="K391" i="3" s="1"/>
  <c r="J395" i="3"/>
  <c r="K395" i="3" s="1"/>
  <c r="J399" i="3"/>
  <c r="K399" i="3" s="1"/>
  <c r="J407" i="3"/>
  <c r="K407" i="3" s="1"/>
  <c r="G910" i="3"/>
  <c r="J186" i="3"/>
  <c r="K186" i="3" s="1"/>
  <c r="J195" i="3"/>
  <c r="K195" i="3" s="1"/>
  <c r="J198" i="3"/>
  <c r="K198" i="3" s="1"/>
  <c r="J412" i="3"/>
  <c r="K412" i="3" s="1"/>
  <c r="J415" i="3"/>
  <c r="K415" i="3" s="1"/>
  <c r="J419" i="3"/>
  <c r="K419" i="3" s="1"/>
  <c r="J423" i="3"/>
  <c r="K423" i="3" s="1"/>
  <c r="J427" i="3"/>
  <c r="K427" i="3" s="1"/>
  <c r="J431" i="3"/>
  <c r="K431" i="3" s="1"/>
  <c r="J435" i="3"/>
  <c r="K435" i="3" s="1"/>
  <c r="J439" i="3"/>
  <c r="K439" i="3" s="1"/>
  <c r="J443" i="3"/>
  <c r="K443" i="3" s="1"/>
  <c r="J447" i="3"/>
  <c r="K447" i="3" s="1"/>
  <c r="J456" i="3"/>
  <c r="K456" i="3" s="1"/>
  <c r="J463" i="3"/>
  <c r="K463" i="3" s="1"/>
  <c r="J472" i="3"/>
  <c r="K472" i="3" s="1"/>
  <c r="J479" i="3"/>
  <c r="K479" i="3" s="1"/>
  <c r="J488" i="3"/>
  <c r="K488" i="3" s="1"/>
  <c r="J495" i="3"/>
  <c r="K495" i="3" s="1"/>
  <c r="J504" i="3"/>
  <c r="K504" i="3" s="1"/>
  <c r="J520" i="3"/>
  <c r="K520" i="3" s="1"/>
  <c r="J527" i="3"/>
  <c r="K527" i="3" s="1"/>
  <c r="J536" i="3"/>
  <c r="K536" i="3" s="1"/>
  <c r="J543" i="3"/>
  <c r="K543" i="3" s="1"/>
  <c r="J552" i="3"/>
  <c r="K552" i="3" s="1"/>
  <c r="J559" i="3"/>
  <c r="K559" i="3" s="1"/>
  <c r="J568" i="3"/>
  <c r="K568" i="3" s="1"/>
  <c r="J584" i="3"/>
  <c r="K584" i="3" s="1"/>
  <c r="J600" i="3"/>
  <c r="K600" i="3" s="1"/>
  <c r="J606" i="3"/>
  <c r="K606" i="3" s="1"/>
  <c r="J408" i="3"/>
  <c r="K408" i="3" s="1"/>
  <c r="J411" i="3"/>
  <c r="K411" i="3" s="1"/>
  <c r="J452" i="3"/>
  <c r="K452" i="3" s="1"/>
  <c r="J459" i="3"/>
  <c r="K459" i="3" s="1"/>
  <c r="J468" i="3"/>
  <c r="K468" i="3" s="1"/>
  <c r="J475" i="3"/>
  <c r="K475" i="3" s="1"/>
  <c r="J484" i="3"/>
  <c r="K484" i="3" s="1"/>
  <c r="J500" i="3"/>
  <c r="K500" i="3" s="1"/>
  <c r="J516" i="3"/>
  <c r="K516" i="3" s="1"/>
  <c r="J523" i="3"/>
  <c r="K523" i="3" s="1"/>
  <c r="J532" i="3"/>
  <c r="K532" i="3" s="1"/>
  <c r="J539" i="3"/>
  <c r="K539" i="3" s="1"/>
  <c r="J548" i="3"/>
  <c r="K548" i="3" s="1"/>
  <c r="J555" i="3"/>
  <c r="K555" i="3" s="1"/>
  <c r="J564" i="3"/>
  <c r="K564" i="3" s="1"/>
  <c r="J571" i="3"/>
  <c r="K571" i="3" s="1"/>
  <c r="J580" i="3"/>
  <c r="K580" i="3" s="1"/>
  <c r="J596" i="3"/>
  <c r="K596" i="3" s="1"/>
  <c r="J610" i="3"/>
  <c r="K610" i="3" s="1"/>
  <c r="J622" i="3"/>
  <c r="K622" i="3" s="1"/>
  <c r="J607" i="3"/>
  <c r="K607" i="3" s="1"/>
  <c r="J618" i="3"/>
  <c r="K618" i="3" s="1"/>
  <c r="J627" i="3"/>
  <c r="K627" i="3" s="1"/>
  <c r="J643" i="3"/>
  <c r="K643" i="3" s="1"/>
  <c r="J659" i="3"/>
  <c r="K659" i="3" s="1"/>
  <c r="J675" i="3"/>
  <c r="K675" i="3" s="1"/>
  <c r="J691" i="3"/>
  <c r="K691" i="3" s="1"/>
  <c r="J706" i="3"/>
  <c r="K706" i="3" s="1"/>
  <c r="J779" i="3"/>
  <c r="K779" i="3" s="1"/>
  <c r="J783" i="3"/>
  <c r="K783" i="3" s="1"/>
  <c r="J787" i="3"/>
  <c r="K787" i="3" s="1"/>
  <c r="J710" i="3"/>
  <c r="K710" i="3" s="1"/>
  <c r="J778" i="3"/>
  <c r="K778" i="3" s="1"/>
  <c r="J782" i="3"/>
  <c r="K782" i="3" s="1"/>
  <c r="J786" i="3"/>
  <c r="K786" i="3" s="1"/>
  <c r="J707" i="3"/>
  <c r="K707" i="3" s="1"/>
  <c r="J780" i="3"/>
  <c r="K780" i="3" s="1"/>
  <c r="J784" i="3"/>
  <c r="K784" i="3" s="1"/>
  <c r="J790" i="3"/>
  <c r="K790" i="3" s="1"/>
  <c r="J795" i="3"/>
  <c r="K795" i="3" s="1"/>
  <c r="J800" i="3"/>
  <c r="K800" i="3" s="1"/>
  <c r="J805" i="3"/>
  <c r="K805" i="3" s="1"/>
  <c r="J820" i="3"/>
  <c r="K820" i="3" s="1"/>
  <c r="J825" i="3"/>
  <c r="K825" i="3" s="1"/>
  <c r="J834" i="3"/>
  <c r="K834" i="3" s="1"/>
  <c r="J838" i="3"/>
  <c r="K838" i="3" s="1"/>
  <c r="J842" i="3"/>
  <c r="K842" i="3" s="1"/>
  <c r="J846" i="3"/>
  <c r="K846" i="3" s="1"/>
  <c r="J850" i="3"/>
  <c r="K850" i="3" s="1"/>
  <c r="J856" i="3"/>
  <c r="K856" i="3" s="1"/>
  <c r="J861" i="3"/>
  <c r="K861" i="3" s="1"/>
  <c r="J865" i="3"/>
  <c r="K865" i="3" s="1"/>
  <c r="J869" i="3"/>
  <c r="K869" i="3" s="1"/>
  <c r="J873" i="3"/>
  <c r="K873" i="3" s="1"/>
  <c r="J877" i="3"/>
  <c r="K877" i="3" s="1"/>
  <c r="J881" i="3"/>
  <c r="K881" i="3" s="1"/>
  <c r="J885" i="3"/>
  <c r="K885" i="3" s="1"/>
  <c r="J889" i="3"/>
  <c r="K889" i="3" s="1"/>
  <c r="J904" i="3"/>
  <c r="K904" i="3" s="1"/>
  <c r="J798" i="3"/>
  <c r="K798" i="3" s="1"/>
  <c r="J804" i="3"/>
  <c r="K804" i="3" s="1"/>
  <c r="J809" i="3"/>
  <c r="K809" i="3" s="1"/>
  <c r="J824" i="3"/>
  <c r="K824" i="3" s="1"/>
  <c r="J829" i="3"/>
  <c r="K829" i="3" s="1"/>
  <c r="J860" i="3"/>
  <c r="K860" i="3" s="1"/>
  <c r="J864" i="3"/>
  <c r="K864" i="3" s="1"/>
  <c r="J868" i="3"/>
  <c r="K868" i="3" s="1"/>
  <c r="J872" i="3"/>
  <c r="K872" i="3" s="1"/>
  <c r="J876" i="3"/>
  <c r="K876" i="3" s="1"/>
  <c r="J880" i="3"/>
  <c r="K880" i="3" s="1"/>
  <c r="J884" i="3"/>
  <c r="K884" i="3" s="1"/>
  <c r="J888" i="3"/>
  <c r="K888" i="3" s="1"/>
  <c r="J893" i="3"/>
  <c r="K893" i="3" s="1"/>
  <c r="J897" i="3"/>
  <c r="K897" i="3" s="1"/>
  <c r="J906" i="3"/>
  <c r="K906" i="3" s="1"/>
  <c r="J813" i="3"/>
  <c r="K813" i="3" s="1"/>
  <c r="J817" i="3"/>
  <c r="K817" i="3" s="1"/>
  <c r="J833" i="3"/>
  <c r="K833" i="3" s="1"/>
  <c r="J837" i="3"/>
  <c r="K837" i="3" s="1"/>
  <c r="J841" i="3"/>
  <c r="K841" i="3" s="1"/>
  <c r="J845" i="3"/>
  <c r="K845" i="3" s="1"/>
  <c r="J849" i="3"/>
  <c r="K849" i="3" s="1"/>
  <c r="J853" i="3"/>
  <c r="K853" i="3" s="1"/>
  <c r="J862" i="3"/>
  <c r="K862" i="3" s="1"/>
  <c r="J866" i="3"/>
  <c r="K866" i="3" s="1"/>
  <c r="J870" i="3"/>
  <c r="K870" i="3" s="1"/>
  <c r="J874" i="3"/>
  <c r="K874" i="3" s="1"/>
  <c r="J878" i="3"/>
  <c r="K878" i="3" s="1"/>
  <c r="J882" i="3"/>
  <c r="K882" i="3" s="1"/>
  <c r="J886" i="3"/>
  <c r="K886" i="3" s="1"/>
  <c r="J901" i="3"/>
  <c r="K901" i="3" s="1"/>
  <c r="K14" i="1"/>
  <c r="L14" i="1" s="1"/>
  <c r="J14" i="1"/>
  <c r="K95" i="4" l="1"/>
  <c r="L9" i="4"/>
  <c r="L95" i="4" s="1"/>
  <c r="N33" i="1"/>
  <c r="N2345" i="1" s="1"/>
  <c r="M2345" i="1"/>
  <c r="J14" i="3"/>
  <c r="M14" i="1"/>
  <c r="J910" i="3" l="1"/>
  <c r="K14" i="3"/>
  <c r="K910" i="3" s="1"/>
  <c r="N14" i="1"/>
</calcChain>
</file>

<file path=xl/sharedStrings.xml><?xml version="1.0" encoding="utf-8"?>
<sst xmlns="http://schemas.openxmlformats.org/spreadsheetml/2006/main" count="4433" uniqueCount="4249">
  <si>
    <t>Nombre de Proveedor : &gt;</t>
  </si>
  <si>
    <t>_</t>
  </si>
  <si>
    <t>R.F.C.:&gt;</t>
  </si>
  <si>
    <t>Domicilio Fiscal: &gt;</t>
  </si>
  <si>
    <t>Telefonos:</t>
  </si>
  <si>
    <t xml:space="preserve">Celdas de Captura </t>
  </si>
  <si>
    <t xml:space="preserve">No capturar en las celdas </t>
  </si>
  <si>
    <t>Clave</t>
  </si>
  <si>
    <t>Nombre Generico</t>
  </si>
  <si>
    <t>Cantiadad</t>
  </si>
  <si>
    <t>Marca</t>
  </si>
  <si>
    <t>Precio Medicamento</t>
  </si>
  <si>
    <t>Precio Distribución</t>
  </si>
  <si>
    <t>Importe Medicamento</t>
  </si>
  <si>
    <t>Precio de Distribución IVA incluido</t>
  </si>
  <si>
    <t>Costo de Distribución Total</t>
  </si>
  <si>
    <t>Suma Total Anual</t>
  </si>
  <si>
    <t>Suma Total Bianual</t>
  </si>
  <si>
    <t>Suma:</t>
  </si>
  <si>
    <t>010-000-1005-00</t>
  </si>
  <si>
    <t>010-000-1006-00</t>
  </si>
  <si>
    <t>010-000-1007-00</t>
  </si>
  <si>
    <t>010-000-1022-00</t>
  </si>
  <si>
    <t>010-000-1042-00</t>
  </si>
  <si>
    <t>010-000-1050-01</t>
  </si>
  <si>
    <t>010-000-1051-01</t>
  </si>
  <si>
    <t>010-000-1093-00</t>
  </si>
  <si>
    <t>010-000-1094-00</t>
  </si>
  <si>
    <t>010-000-1095-00</t>
  </si>
  <si>
    <t>010-000-1096-00</t>
  </si>
  <si>
    <t>010-000-1097-00</t>
  </si>
  <si>
    <t>010-000-1098-00</t>
  </si>
  <si>
    <t>010-000-1099-00</t>
  </si>
  <si>
    <t>010-000-1206-00</t>
  </si>
  <si>
    <t>010-000-1207-00</t>
  </si>
  <si>
    <t>010-000-1208-00</t>
  </si>
  <si>
    <t>010-000-1209-00</t>
  </si>
  <si>
    <t>010-000-1210-01</t>
  </si>
  <si>
    <t>010-000-1222-00</t>
  </si>
  <si>
    <t>010-000-1223-00</t>
  </si>
  <si>
    <t>010-000-1224-00</t>
  </si>
  <si>
    <t>010-000-1233-00</t>
  </si>
  <si>
    <t>010-000-1234-00</t>
  </si>
  <si>
    <t>010-000-1241-00</t>
  </si>
  <si>
    <t>010-000-1242-00</t>
  </si>
  <si>
    <t>010-000-1243-00</t>
  </si>
  <si>
    <t>010-000-1263-00</t>
  </si>
  <si>
    <t>010-000-1270-00</t>
  </si>
  <si>
    <t>010-000-1271-00</t>
  </si>
  <si>
    <t>010-000-1272-00</t>
  </si>
  <si>
    <t>010-000-1275-00</t>
  </si>
  <si>
    <t>010-000-1277-00</t>
  </si>
  <si>
    <t>010-000-1282-00</t>
  </si>
  <si>
    <t>010-000-1308-01</t>
  </si>
  <si>
    <t>010-000-1309-00</t>
  </si>
  <si>
    <t>010-000-1310-00</t>
  </si>
  <si>
    <t>010-000-1311-00</t>
  </si>
  <si>
    <t>010-000-1314-00</t>
  </si>
  <si>
    <t>010-000-1344-00</t>
  </si>
  <si>
    <t>010-000-1345-00</t>
  </si>
  <si>
    <t>010-000-1363-00</t>
  </si>
  <si>
    <t>010-000-1364-00</t>
  </si>
  <si>
    <t>010-000-1489-00</t>
  </si>
  <si>
    <t>010-000-1501-00</t>
  </si>
  <si>
    <t>010-000-1506-00</t>
  </si>
  <si>
    <t>010-000-1508-00</t>
  </si>
  <si>
    <t>010-000-1521-00</t>
  </si>
  <si>
    <t>010-000-1541-00</t>
  </si>
  <si>
    <t>010-000-1542-00</t>
  </si>
  <si>
    <t>040-000-1544-00</t>
  </si>
  <si>
    <t>010-000-1545-00</t>
  </si>
  <si>
    <t>010-000-1546-00</t>
  </si>
  <si>
    <t>010-000-1551-00</t>
  </si>
  <si>
    <t>010-000-1552-00</t>
  </si>
  <si>
    <t>010-000-1561-00</t>
  </si>
  <si>
    <t>010-000-1562-00</t>
  </si>
  <si>
    <t>010-000-1566-00</t>
  </si>
  <si>
    <t>010-000-1591-00</t>
  </si>
  <si>
    <t>010-000-1700-00</t>
  </si>
  <si>
    <t>010-000-1701-00</t>
  </si>
  <si>
    <t>010-000-1702-00</t>
  </si>
  <si>
    <t>010-000-1703-00</t>
  </si>
  <si>
    <t>010-000-1704-00</t>
  </si>
  <si>
    <t>010-000-1705-00</t>
  </si>
  <si>
    <t>010-000-1706-01</t>
  </si>
  <si>
    <t>010-000-1707-00</t>
  </si>
  <si>
    <t>010-000-1708-00</t>
  </si>
  <si>
    <t>010-000-1711-00</t>
  </si>
  <si>
    <t>010-000-1732-01</t>
  </si>
  <si>
    <t>010-000-1734-00</t>
  </si>
  <si>
    <t>010-000-1735-00</t>
  </si>
  <si>
    <t>010-000-1736-00</t>
  </si>
  <si>
    <t>010-000-1751-01</t>
  </si>
  <si>
    <t>010-000-1752-00</t>
  </si>
  <si>
    <t>010-000-1753-00</t>
  </si>
  <si>
    <t>010-000-1755-00</t>
  </si>
  <si>
    <t>010-000-1756-00</t>
  </si>
  <si>
    <t>010-000-1758-00</t>
  </si>
  <si>
    <t>010-000-1759-00</t>
  </si>
  <si>
    <t>010-000-1760-00</t>
  </si>
  <si>
    <t>010-000-1761-00</t>
  </si>
  <si>
    <t>010-000-1761-01</t>
  </si>
  <si>
    <t>010-000-1764-00</t>
  </si>
  <si>
    <t>010-000-1765-00</t>
  </si>
  <si>
    <t>010-000-1766-00</t>
  </si>
  <si>
    <t>010-000-1767-00</t>
  </si>
  <si>
    <t>010-000-1768-00</t>
  </si>
  <si>
    <t>010-000-1770-00</t>
  </si>
  <si>
    <t>010-000-1775-00</t>
  </si>
  <si>
    <t>010-000-1776-00</t>
  </si>
  <si>
    <t>010-000-1903-00</t>
  </si>
  <si>
    <t>010-000-1904-00</t>
  </si>
  <si>
    <t>010-000-1911-00</t>
  </si>
  <si>
    <t>010-000-1921-00</t>
  </si>
  <si>
    <t>010-000-1923-00</t>
  </si>
  <si>
    <t>010-000-1924-00</t>
  </si>
  <si>
    <t>010-000-1925-00</t>
  </si>
  <si>
    <t>010-000-1926-00</t>
  </si>
  <si>
    <t>010-000-1927-00</t>
  </si>
  <si>
    <t>010-000-1928-00</t>
  </si>
  <si>
    <t>010-000-1929-00</t>
  </si>
  <si>
    <t>010-000-1930-00</t>
  </si>
  <si>
    <t>010-000-1931-00</t>
  </si>
  <si>
    <t>010-000-1933-00</t>
  </si>
  <si>
    <t>010-000-1935-00</t>
  </si>
  <si>
    <t>010-000-1937-00</t>
  </si>
  <si>
    <t>010-000-1938-00</t>
  </si>
  <si>
    <t>010-000-1939-00</t>
  </si>
  <si>
    <t>010-000-1940-00</t>
  </si>
  <si>
    <t>010-000-1941-00</t>
  </si>
  <si>
    <t>010-000-1951-00</t>
  </si>
  <si>
    <t>010-000-1954-00</t>
  </si>
  <si>
    <t>010-000-1955-00</t>
  </si>
  <si>
    <t>010-000-1956-00</t>
  </si>
  <si>
    <t>010-000-1957-00</t>
  </si>
  <si>
    <t>010-000-1969-01</t>
  </si>
  <si>
    <t>010-000-1971-00</t>
  </si>
  <si>
    <t>010-000-1972-00</t>
  </si>
  <si>
    <t>010-000-1973-00</t>
  </si>
  <si>
    <t>010-000-1976-00</t>
  </si>
  <si>
    <t>010-000-1981-00</t>
  </si>
  <si>
    <t>010-000-1991-00</t>
  </si>
  <si>
    <t>010-000-1992-00</t>
  </si>
  <si>
    <t>010-000-2012-00</t>
  </si>
  <si>
    <t>010-000-2016-00</t>
  </si>
  <si>
    <t>010-000-2018-00</t>
  </si>
  <si>
    <t>010-000-2030-00</t>
  </si>
  <si>
    <t>010-000-2031-00</t>
  </si>
  <si>
    <t>010-000-2032-00</t>
  </si>
  <si>
    <t>010-000-2040-00</t>
  </si>
  <si>
    <t>040-000-2097-00</t>
  </si>
  <si>
    <t>040-000-2098-00</t>
  </si>
  <si>
    <t>040-000-2099-00</t>
  </si>
  <si>
    <t>040-000-2100-00</t>
  </si>
  <si>
    <t>010-000-2101-00</t>
  </si>
  <si>
    <t>040-000-2102-00</t>
  </si>
  <si>
    <t>040-000-2103-00</t>
  </si>
  <si>
    <t>040-000-2104-00</t>
  </si>
  <si>
    <t>040-000-2105-00</t>
  </si>
  <si>
    <t>040-000-2106-00</t>
  </si>
  <si>
    <t>040-000-2107-00</t>
  </si>
  <si>
    <t>040-000-2108-00</t>
  </si>
  <si>
    <t>040-000-2109-00</t>
  </si>
  <si>
    <t>010-000-2111-01</t>
  </si>
  <si>
    <t>010-000-2112-00</t>
  </si>
  <si>
    <t>010-000-2114-00</t>
  </si>
  <si>
    <t>010-000-2115-00</t>
  </si>
  <si>
    <t>010-000-2116-00</t>
  </si>
  <si>
    <t>010-000-2117-00</t>
  </si>
  <si>
    <t>010-000-2118-00</t>
  </si>
  <si>
    <t>010-000-2119-00</t>
  </si>
  <si>
    <t>010-000-2123-00</t>
  </si>
  <si>
    <t>010-000-2125-00</t>
  </si>
  <si>
    <t>010-000-2126-00</t>
  </si>
  <si>
    <t>010-000-2127-00</t>
  </si>
  <si>
    <t>010-000-2128-01</t>
  </si>
  <si>
    <t>010-000-2129-00</t>
  </si>
  <si>
    <t>010-000-2130-00</t>
  </si>
  <si>
    <t>010-000-2131-00</t>
  </si>
  <si>
    <t>010-000-2132-00</t>
  </si>
  <si>
    <t>010-000-2133-00</t>
  </si>
  <si>
    <t>010-000-2134-00</t>
  </si>
  <si>
    <t>010-000-2135-00</t>
  </si>
  <si>
    <t>010-000-2136-00</t>
  </si>
  <si>
    <t>010-000-2138-00</t>
  </si>
  <si>
    <t>010-000-2141-00</t>
  </si>
  <si>
    <t>010-000-2142-00</t>
  </si>
  <si>
    <t>010-000-2144-00</t>
  </si>
  <si>
    <t>010-000-2145-00</t>
  </si>
  <si>
    <t>010-000-2146-00</t>
  </si>
  <si>
    <t>010-000-2147-00</t>
  </si>
  <si>
    <t>010-000-2150-00</t>
  </si>
  <si>
    <t>010-000-2151-00</t>
  </si>
  <si>
    <t>010-000-2152-00</t>
  </si>
  <si>
    <t>010-000-2153-00</t>
  </si>
  <si>
    <t>010-000-2154-00</t>
  </si>
  <si>
    <t>010-000-2155-00</t>
  </si>
  <si>
    <t>010-000-2156-00</t>
  </si>
  <si>
    <t>010-000-2157-00</t>
  </si>
  <si>
    <t>010-000-2162-00</t>
  </si>
  <si>
    <t>010-000-2162-01</t>
  </si>
  <si>
    <t>010-000-2163-00</t>
  </si>
  <si>
    <t>040-000-2164-00</t>
  </si>
  <si>
    <t>010-000-2168-00</t>
  </si>
  <si>
    <t>010-000-2169-00</t>
  </si>
  <si>
    <t>010-000-2172-00</t>
  </si>
  <si>
    <t>010-000-2174-00</t>
  </si>
  <si>
    <t>010-000-2175-00</t>
  </si>
  <si>
    <t>010-000-2176-00</t>
  </si>
  <si>
    <t>010-000-2179-00</t>
  </si>
  <si>
    <t>010-000-2185-00</t>
  </si>
  <si>
    <t>010-000-2186-00</t>
  </si>
  <si>
    <t>010-000-2187-00</t>
  </si>
  <si>
    <t>010-000-2188-00</t>
  </si>
  <si>
    <t>010-000-2189-00</t>
  </si>
  <si>
    <t>010-000-2190-01</t>
  </si>
  <si>
    <t>010-000-2191-00</t>
  </si>
  <si>
    <t>010-000-2192-00</t>
  </si>
  <si>
    <t>010-000-2194-00</t>
  </si>
  <si>
    <t>010-000-2195-00</t>
  </si>
  <si>
    <t>010-000-2196-00</t>
  </si>
  <si>
    <t>010-000-2198-00</t>
  </si>
  <si>
    <t>010-000-2199-00</t>
  </si>
  <si>
    <t>010-000-2202-00</t>
  </si>
  <si>
    <t>010-000-2208-00</t>
  </si>
  <si>
    <t>010-000-2210-00</t>
  </si>
  <si>
    <t>010-000-2230-01</t>
  </si>
  <si>
    <t>010-000-2242-00</t>
  </si>
  <si>
    <t>010-000-2247-00</t>
  </si>
  <si>
    <t>010-000-2248-00</t>
  </si>
  <si>
    <t>010-000-2249-00</t>
  </si>
  <si>
    <t>010-000-2262-00</t>
  </si>
  <si>
    <t>010-000-2263-00</t>
  </si>
  <si>
    <t>010-000-2301-00</t>
  </si>
  <si>
    <t>010-000-2302-00</t>
  </si>
  <si>
    <t>010-000-2303-00</t>
  </si>
  <si>
    <t>010-000-2304-01</t>
  </si>
  <si>
    <t>010-000-2306-00</t>
  </si>
  <si>
    <t>010-000-2307-00</t>
  </si>
  <si>
    <t>010-000-2308-00</t>
  </si>
  <si>
    <t>010-000-2322-00</t>
  </si>
  <si>
    <t>010-000-2331-00</t>
  </si>
  <si>
    <t>010-000-2342-00</t>
  </si>
  <si>
    <t>010-000-2352-00</t>
  </si>
  <si>
    <t>010-000-2403-00</t>
  </si>
  <si>
    <t>010-000-2404-00</t>
  </si>
  <si>
    <t>010-000-2405-00</t>
  </si>
  <si>
    <t>010-000-2409-00</t>
  </si>
  <si>
    <t>010-000-2410-00</t>
  </si>
  <si>
    <t>010-000-2413-00</t>
  </si>
  <si>
    <t>010-000-2417-00</t>
  </si>
  <si>
    <t>010-000-2418-00</t>
  </si>
  <si>
    <t>010-000-2431-00</t>
  </si>
  <si>
    <t>010-000-2433-00</t>
  </si>
  <si>
    <t>010-000-2462-00</t>
  </si>
  <si>
    <t>010-000-2463-00</t>
  </si>
  <si>
    <t>010-000-2471-00</t>
  </si>
  <si>
    <t>010-000-2482-00</t>
  </si>
  <si>
    <t>040-000-2499-00</t>
  </si>
  <si>
    <t>040-000-2500-00</t>
  </si>
  <si>
    <t>010-000-2501-00</t>
  </si>
  <si>
    <t>010-000-2503-01</t>
  </si>
  <si>
    <t>010-000-2504-00</t>
  </si>
  <si>
    <t>010-000-2508-00</t>
  </si>
  <si>
    <t>010-000-2509-00</t>
  </si>
  <si>
    <t>010-000-2510-00</t>
  </si>
  <si>
    <t>010-000-2512-01</t>
  </si>
  <si>
    <t>010-000-2519-00</t>
  </si>
  <si>
    <t>010-000-2520-00</t>
  </si>
  <si>
    <t>010-000-2521-00</t>
  </si>
  <si>
    <t>010-000-2524-00</t>
  </si>
  <si>
    <t>010-000-2530-00</t>
  </si>
  <si>
    <t>010-000-2540-00</t>
  </si>
  <si>
    <t>010-000-2542-00</t>
  </si>
  <si>
    <t>040-000-2601-00</t>
  </si>
  <si>
    <t>040-000-2602-00</t>
  </si>
  <si>
    <t>040-000-2605-00</t>
  </si>
  <si>
    <t>040-000-2608-00</t>
  </si>
  <si>
    <t>040-000-2609-00</t>
  </si>
  <si>
    <t>010-000-2610-00</t>
  </si>
  <si>
    <t>010-000-2611-00</t>
  </si>
  <si>
    <t>040-000-2612-00</t>
  </si>
  <si>
    <t>040-000-2613-00</t>
  </si>
  <si>
    <t>040-000-2614-00</t>
  </si>
  <si>
    <t>010-000-2616-00</t>
  </si>
  <si>
    <t>010-000-2617-00</t>
  </si>
  <si>
    <t>010-000-2618-00</t>
  </si>
  <si>
    <t>040-000-2619-00</t>
  </si>
  <si>
    <t>010-000-2620-00</t>
  </si>
  <si>
    <t>010-000-2622-00</t>
  </si>
  <si>
    <t>010-000-2623-00</t>
  </si>
  <si>
    <t>010-000-2624-00</t>
  </si>
  <si>
    <t>010-000-2630-00</t>
  </si>
  <si>
    <t>040-000-2651-00</t>
  </si>
  <si>
    <t>040-000-2652-00</t>
  </si>
  <si>
    <t>040-000-2653-00</t>
  </si>
  <si>
    <t>040-000-2654-00</t>
  </si>
  <si>
    <t>040-000-2657-00</t>
  </si>
  <si>
    <t>040-000-2673-00</t>
  </si>
  <si>
    <t>010-000-2707-00</t>
  </si>
  <si>
    <t>010-000-2710-00</t>
  </si>
  <si>
    <t>010-000-2714-00</t>
  </si>
  <si>
    <t>010-000-2715-01</t>
  </si>
  <si>
    <t>010-000-2717-00</t>
  </si>
  <si>
    <t>010-000-2731-00</t>
  </si>
  <si>
    <t>010-000-2736-01</t>
  </si>
  <si>
    <t>010-000-2737-00</t>
  </si>
  <si>
    <t>010-000-2738-00</t>
  </si>
  <si>
    <t>010-000-2739-00</t>
  </si>
  <si>
    <t>010-000-2740-00</t>
  </si>
  <si>
    <t>010-000-2745-01</t>
  </si>
  <si>
    <t>010-000-2804-00</t>
  </si>
  <si>
    <t>010-000-2806-00</t>
  </si>
  <si>
    <t>010-000-2814-00</t>
  </si>
  <si>
    <t>010-000-2821-00</t>
  </si>
  <si>
    <t>010-000-2822-00</t>
  </si>
  <si>
    <t>010-000-2823-00</t>
  </si>
  <si>
    <t>010-000-2824-00</t>
  </si>
  <si>
    <t>010-000-2829-00</t>
  </si>
  <si>
    <t>010-000-2830-00</t>
  </si>
  <si>
    <t>010-000-2841-00</t>
  </si>
  <si>
    <t>010-000-2851-00</t>
  </si>
  <si>
    <t>010-000-2852-00</t>
  </si>
  <si>
    <t>010-000-2858-00</t>
  </si>
  <si>
    <t>010-000-2871-00</t>
  </si>
  <si>
    <t>010-000-2872-00</t>
  </si>
  <si>
    <t>010-000-2873-00</t>
  </si>
  <si>
    <t>040-000-2877-00</t>
  </si>
  <si>
    <t>010-000-2893-00</t>
  </si>
  <si>
    <t>010-000-2899-00</t>
  </si>
  <si>
    <t>010-000-2900-00</t>
  </si>
  <si>
    <t>010-000-3003-00</t>
  </si>
  <si>
    <t>010-000-3012-00</t>
  </si>
  <si>
    <t>010-000-3022-00</t>
  </si>
  <si>
    <t>010-000-3044-00</t>
  </si>
  <si>
    <t>010-000-3045-00</t>
  </si>
  <si>
    <t>010-000-3046-00</t>
  </si>
  <si>
    <t>010-000-3047-00</t>
  </si>
  <si>
    <t>010-000-3048-00</t>
  </si>
  <si>
    <t>010-000-3049-00</t>
  </si>
  <si>
    <t>010-000-3102-00</t>
  </si>
  <si>
    <t>010-000-3111-00</t>
  </si>
  <si>
    <t>010-000-3112-00</t>
  </si>
  <si>
    <t>010-000-3132-00</t>
  </si>
  <si>
    <t>040-000-3204-00</t>
  </si>
  <si>
    <t>040-000-3213-00</t>
  </si>
  <si>
    <t>040-000-3215-00</t>
  </si>
  <si>
    <t>040-000-3241-01</t>
  </si>
  <si>
    <t>040-000-3247-00</t>
  </si>
  <si>
    <t>040-000-3251-00</t>
  </si>
  <si>
    <t>040-000-3253-00</t>
  </si>
  <si>
    <t>040-000-3255-00</t>
  </si>
  <si>
    <t>040-000-3258-00</t>
  </si>
  <si>
    <t>040-000-3259-00</t>
  </si>
  <si>
    <t>040-000-3262-00</t>
  </si>
  <si>
    <t>010-000-3265-00</t>
  </si>
  <si>
    <t>040-000-3268-00</t>
  </si>
  <si>
    <t>040-000-3302-00</t>
  </si>
  <si>
    <t>040-000-3305-00</t>
  </si>
  <si>
    <t>010-000-3307-00</t>
  </si>
  <si>
    <t>010-000-3308-00</t>
  </si>
  <si>
    <t>010-000-3309-00</t>
  </si>
  <si>
    <t>010-000-3407-00</t>
  </si>
  <si>
    <t>010-000-3409-00</t>
  </si>
  <si>
    <t>010-000-3412-00</t>
  </si>
  <si>
    <t>010-000-3413-00</t>
  </si>
  <si>
    <t>010-000-3415-00</t>
  </si>
  <si>
    <t>010-000-3417-00</t>
  </si>
  <si>
    <t>010-000-3419-00</t>
  </si>
  <si>
    <t>010-000-3422-00</t>
  </si>
  <si>
    <t>010-000-3423-00</t>
  </si>
  <si>
    <t>010-000-3432-00</t>
  </si>
  <si>
    <t>010-000-3433-00</t>
  </si>
  <si>
    <t>010-000-3444-00</t>
  </si>
  <si>
    <t>010-000-3451-00</t>
  </si>
  <si>
    <t>010-000-3461-00</t>
  </si>
  <si>
    <t>010-000-3504-00</t>
  </si>
  <si>
    <t>010-000-3505-00</t>
  </si>
  <si>
    <t>010-000-3507-00</t>
  </si>
  <si>
    <t>010-000-3509-00</t>
  </si>
  <si>
    <t>010-000-3510-00</t>
  </si>
  <si>
    <t>010-000-3511-00</t>
  </si>
  <si>
    <t>010-000-3515-00</t>
  </si>
  <si>
    <t>010-000-3601-00</t>
  </si>
  <si>
    <t>010-000-3603-00</t>
  </si>
  <si>
    <t>010-000-3604-00</t>
  </si>
  <si>
    <t>010-000-3605-00</t>
  </si>
  <si>
    <t>010-000-3606-00</t>
  </si>
  <si>
    <t>010-000-3607-00</t>
  </si>
  <si>
    <t>010-000-3608-00</t>
  </si>
  <si>
    <t>010-000-3609-00</t>
  </si>
  <si>
    <t>010-000-3610-00</t>
  </si>
  <si>
    <t>010-000-3611-00</t>
  </si>
  <si>
    <t>010-000-3612-00</t>
  </si>
  <si>
    <t>010-000-3613-00</t>
  </si>
  <si>
    <t>010-000-3614-00</t>
  </si>
  <si>
    <t>010-000-3615-00</t>
  </si>
  <si>
    <t>010-000-3616-00</t>
  </si>
  <si>
    <t>010-000-3617-00</t>
  </si>
  <si>
    <t>010-000-3618-00</t>
  </si>
  <si>
    <t>010-000-3619-00</t>
  </si>
  <si>
    <t>010-000-3620-00</t>
  </si>
  <si>
    <t>010-000-3622-00</t>
  </si>
  <si>
    <t>010-000-3623-00</t>
  </si>
  <si>
    <t>010-000-3624-00</t>
  </si>
  <si>
    <t>010-000-3625-00</t>
  </si>
  <si>
    <t>010-000-3626-00</t>
  </si>
  <si>
    <t>010-000-3627-00</t>
  </si>
  <si>
    <t>010-000-3629-00</t>
  </si>
  <si>
    <t>010-000-3630-00</t>
  </si>
  <si>
    <t>010-000-3631-00</t>
  </si>
  <si>
    <t>010-000-3632-00</t>
  </si>
  <si>
    <t>010-000-3633-00</t>
  </si>
  <si>
    <t>010-000-3634-00</t>
  </si>
  <si>
    <t>010-000-3661-00</t>
  </si>
  <si>
    <t>010-000-3662-00</t>
  </si>
  <si>
    <t>010-000-3663-01</t>
  </si>
  <si>
    <t>010-000-3664-00</t>
  </si>
  <si>
    <t>010-000-3666-01</t>
  </si>
  <si>
    <t>010-000-3671-00</t>
  </si>
  <si>
    <t>010-000-3673-00</t>
  </si>
  <si>
    <t>010-000-3674-00</t>
  </si>
  <si>
    <t>010-000-3675-00</t>
  </si>
  <si>
    <t>020-000-3835-00</t>
  </si>
  <si>
    <t>010-000-4023-00</t>
  </si>
  <si>
    <t>010-000-4024-01</t>
  </si>
  <si>
    <t>010-000-4024-05</t>
  </si>
  <si>
    <t>040-000-4026-00</t>
  </si>
  <si>
    <t>010-000-4028-00</t>
  </si>
  <si>
    <t>040-000-4029-00</t>
  </si>
  <si>
    <t>010-000-4031-00</t>
  </si>
  <si>
    <t>040-000-4032-00</t>
  </si>
  <si>
    <t>040-000-4033-00</t>
  </si>
  <si>
    <t>010-000-4036-00</t>
  </si>
  <si>
    <t>040-000-4054-00</t>
  </si>
  <si>
    <t>010-000-4055-00</t>
  </si>
  <si>
    <t>040-000-4057-00</t>
  </si>
  <si>
    <t>010-000-4058-01</t>
  </si>
  <si>
    <t>010-000-4059-00</t>
  </si>
  <si>
    <t>040-000-4060-00</t>
  </si>
  <si>
    <t>010-000-4061-00</t>
  </si>
  <si>
    <t>010-000-4095-00</t>
  </si>
  <si>
    <t>010-000-4096-00</t>
  </si>
  <si>
    <t>010-000-4098-00</t>
  </si>
  <si>
    <t>010-000-4107-00</t>
  </si>
  <si>
    <t>010-000-4110-00</t>
  </si>
  <si>
    <t>010-000-4111-00</t>
  </si>
  <si>
    <t>010-000-4114-00</t>
  </si>
  <si>
    <t>010-000-4117-00</t>
  </si>
  <si>
    <t>010-000-4118-00</t>
  </si>
  <si>
    <t>010-000-4122-01</t>
  </si>
  <si>
    <t>010-000-4123-00</t>
  </si>
  <si>
    <t>010-000-4124-01</t>
  </si>
  <si>
    <t>010-000-4126-00</t>
  </si>
  <si>
    <t>010-000-4133-01</t>
  </si>
  <si>
    <t>010-000-4136-00</t>
  </si>
  <si>
    <t>010-000-4139-01</t>
  </si>
  <si>
    <t>010-000-4148-00</t>
  </si>
  <si>
    <t>010-000-4152-01</t>
  </si>
  <si>
    <t>010-000-4153-01</t>
  </si>
  <si>
    <t>010-000-4154-00</t>
  </si>
  <si>
    <t>010-000-4156-00</t>
  </si>
  <si>
    <t>010-000-4157-00</t>
  </si>
  <si>
    <t>010-000-4158-01</t>
  </si>
  <si>
    <t>010-000-4160-00</t>
  </si>
  <si>
    <t>010-000-4161-00</t>
  </si>
  <si>
    <t>010-000-4162-00</t>
  </si>
  <si>
    <t>010-000-4163-00</t>
  </si>
  <si>
    <t>010-000-4164-00</t>
  </si>
  <si>
    <t>010-000-4165-01</t>
  </si>
  <si>
    <t>010-000-4167-00</t>
  </si>
  <si>
    <t>010-000-4168-00</t>
  </si>
  <si>
    <t>010-000-4176-00</t>
  </si>
  <si>
    <t>010-000-4184-00</t>
  </si>
  <si>
    <t>010-000-4185-00</t>
  </si>
  <si>
    <t>010-000-4186-00</t>
  </si>
  <si>
    <t>010-000-4191-00</t>
  </si>
  <si>
    <t>010-000-4201-00</t>
  </si>
  <si>
    <t>010-000-4202-00</t>
  </si>
  <si>
    <t>010-000-4203-00</t>
  </si>
  <si>
    <t>010-000-4217-00</t>
  </si>
  <si>
    <t>010-000-4218-00</t>
  </si>
  <si>
    <t>010-000-4219-00</t>
  </si>
  <si>
    <t>010-000-4221-00</t>
  </si>
  <si>
    <t>010-000-4222-00</t>
  </si>
  <si>
    <t>010-000-4223-00</t>
  </si>
  <si>
    <t>010-000-4224-00</t>
  </si>
  <si>
    <t>010-000-4225-00</t>
  </si>
  <si>
    <t>010-000-4226-00</t>
  </si>
  <si>
    <t>010-000-4228-00</t>
  </si>
  <si>
    <t>010-000-4229-00</t>
  </si>
  <si>
    <t>010-000-4230-00</t>
  </si>
  <si>
    <t>010-000-4233-00</t>
  </si>
  <si>
    <t>010-000-4234-00</t>
  </si>
  <si>
    <t>010-000-4236-00</t>
  </si>
  <si>
    <t>010-000-4237-00</t>
  </si>
  <si>
    <t>010-000-4238-00</t>
  </si>
  <si>
    <t>010-000-4238-01</t>
  </si>
  <si>
    <t>010-000-4239-00</t>
  </si>
  <si>
    <t>010-000-4241-00</t>
  </si>
  <si>
    <t>010-000-4242-00</t>
  </si>
  <si>
    <t>010-000-4245-00</t>
  </si>
  <si>
    <t>010-000-4245-01</t>
  </si>
  <si>
    <t>010-000-4246-01</t>
  </si>
  <si>
    <t>010-000-4247-00</t>
  </si>
  <si>
    <t>010-000-4249-00</t>
  </si>
  <si>
    <t>010-000-4250-00</t>
  </si>
  <si>
    <t>010-000-4250-01</t>
  </si>
  <si>
    <t>010-000-4251-00</t>
  </si>
  <si>
    <t>010-000-4252-00</t>
  </si>
  <si>
    <t>010-000-4253-00</t>
  </si>
  <si>
    <t>010-000-4254-00</t>
  </si>
  <si>
    <t>010-000-4255-00</t>
  </si>
  <si>
    <t>010-000-4256-00</t>
  </si>
  <si>
    <t>010-000-4258-00</t>
  </si>
  <si>
    <t>010-000-4259-00</t>
  </si>
  <si>
    <t>010-000-4260-00</t>
  </si>
  <si>
    <t>010-000-4261-01</t>
  </si>
  <si>
    <t>010-000-4263-00</t>
  </si>
  <si>
    <t>010-000-4264-00</t>
  </si>
  <si>
    <t>010-000-4290-00</t>
  </si>
  <si>
    <t>010-000-4291-00</t>
  </si>
  <si>
    <t>010-000-4294-00</t>
  </si>
  <si>
    <t>010-000-4298-00</t>
  </si>
  <si>
    <t>010-000-4299-00</t>
  </si>
  <si>
    <t>010-000-4300-00</t>
  </si>
  <si>
    <t>010-000-4301-00</t>
  </si>
  <si>
    <t>010-000-4302-00</t>
  </si>
  <si>
    <t>010-000-4306-00</t>
  </si>
  <si>
    <t>010-000-4308-01</t>
  </si>
  <si>
    <t>010-000-4320-00</t>
  </si>
  <si>
    <t>010-000-4321-00</t>
  </si>
  <si>
    <t>010-000-4326-00</t>
  </si>
  <si>
    <t>010-000-4329-00</t>
  </si>
  <si>
    <t>010-000-4330-00</t>
  </si>
  <si>
    <t>010-000-4332-00</t>
  </si>
  <si>
    <t>010-000-4333-00</t>
  </si>
  <si>
    <t>010-000-4335-00</t>
  </si>
  <si>
    <t>010-000-4356-01</t>
  </si>
  <si>
    <t>010-000-4357-00</t>
  </si>
  <si>
    <t>010-000-4358-01</t>
  </si>
  <si>
    <t>010-000-4359-00</t>
  </si>
  <si>
    <t>010-000-4362-00</t>
  </si>
  <si>
    <t>010-000-4372-00</t>
  </si>
  <si>
    <t>010-000-4375-00</t>
  </si>
  <si>
    <t>010-000-4376-00</t>
  </si>
  <si>
    <t>010-000-4402-00</t>
  </si>
  <si>
    <t>060-833-0098-00</t>
  </si>
  <si>
    <t>010-000-4407-00</t>
  </si>
  <si>
    <t>010-000-4408-00</t>
  </si>
  <si>
    <t>010-000-4409-01</t>
  </si>
  <si>
    <t>010-000-4411-00</t>
  </si>
  <si>
    <t>010-000-4418-00</t>
  </si>
  <si>
    <t>010-000-4420-00</t>
  </si>
  <si>
    <t>010-000-4428-00</t>
  </si>
  <si>
    <t>010-000-4429-00</t>
  </si>
  <si>
    <t>010-000-4431-00</t>
  </si>
  <si>
    <t>010-000-4432-00</t>
  </si>
  <si>
    <t>010-000-4433-00</t>
  </si>
  <si>
    <t>010-000-4435-00</t>
  </si>
  <si>
    <t>010-000-4437-00</t>
  </si>
  <si>
    <t>010-000-4438-00</t>
  </si>
  <si>
    <t>010-000-4439-00</t>
  </si>
  <si>
    <t>010-000-4441-00</t>
  </si>
  <si>
    <t>010-000-4442-00</t>
  </si>
  <si>
    <t>010-000-4444-00</t>
  </si>
  <si>
    <t>010-000-4446-00</t>
  </si>
  <si>
    <t>040-000-4470-01</t>
  </si>
  <si>
    <t>040-000-4471-01</t>
  </si>
  <si>
    <t>040-000-4472-01</t>
  </si>
  <si>
    <t>040-000-4477-00</t>
  </si>
  <si>
    <t>040-000-4481-00</t>
  </si>
  <si>
    <t>040-000-4482-00</t>
  </si>
  <si>
    <t>010-000-4483-01</t>
  </si>
  <si>
    <t>040-000-4484-00</t>
  </si>
  <si>
    <t>010-000-4485-00</t>
  </si>
  <si>
    <t>010-000-4488-00</t>
  </si>
  <si>
    <t>010-000-4489-00</t>
  </si>
  <si>
    <t>010-000-4490-00</t>
  </si>
  <si>
    <t>010-000-4491-00</t>
  </si>
  <si>
    <t>010-000-4492-00</t>
  </si>
  <si>
    <t>010-000-4504-00</t>
  </si>
  <si>
    <t>010-000-4505-00</t>
  </si>
  <si>
    <t>010-000-4507-00</t>
  </si>
  <si>
    <t>010-000-4512-00</t>
  </si>
  <si>
    <t>010-000-4514-00</t>
  </si>
  <si>
    <t>010-000-4515-00</t>
  </si>
  <si>
    <t>010-000-4526-00</t>
  </si>
  <si>
    <t>010-000-4527-00</t>
  </si>
  <si>
    <t>010-000-4551-00</t>
  </si>
  <si>
    <t>010-000-4552-00</t>
  </si>
  <si>
    <t>010-000-4578-00</t>
  </si>
  <si>
    <t>010-000-4582-00</t>
  </si>
  <si>
    <t>010-000-4590-00</t>
  </si>
  <si>
    <t>010-000-4592-00</t>
  </si>
  <si>
    <t>010-000-5075-00</t>
  </si>
  <si>
    <t>010-000-5079-00</t>
  </si>
  <si>
    <t>010-000-5097-00</t>
  </si>
  <si>
    <t>010-000-5099-00</t>
  </si>
  <si>
    <t>010-000-5100-01</t>
  </si>
  <si>
    <t>010-000-5104-00</t>
  </si>
  <si>
    <t>010-000-5105-00</t>
  </si>
  <si>
    <t>010-000-5106-00</t>
  </si>
  <si>
    <t>010-000-5107-00</t>
  </si>
  <si>
    <t>010-000-5117-00</t>
  </si>
  <si>
    <t>010-000-5132-01</t>
  </si>
  <si>
    <t>010-000-5165-00</t>
  </si>
  <si>
    <t>010-000-5166-00</t>
  </si>
  <si>
    <t>010-000-5169-00</t>
  </si>
  <si>
    <t>010-000-5171-00</t>
  </si>
  <si>
    <t>010-000-5176-00</t>
  </si>
  <si>
    <t>010-000-5181-00</t>
  </si>
  <si>
    <t>010-000-5186-00</t>
  </si>
  <si>
    <t>010-000-5186-01</t>
  </si>
  <si>
    <t>010-000-5187-00</t>
  </si>
  <si>
    <t>010-000-5191-00</t>
  </si>
  <si>
    <t>010-000-5229-00</t>
  </si>
  <si>
    <t>010-000-5232-00</t>
  </si>
  <si>
    <t>010-000-5233-00</t>
  </si>
  <si>
    <t>010-000-5236-00</t>
  </si>
  <si>
    <t>010-000-5238-00</t>
  </si>
  <si>
    <t>010-000-5240-01</t>
  </si>
  <si>
    <t>010-000-5244-00</t>
  </si>
  <si>
    <t>010-000-5245-01</t>
  </si>
  <si>
    <t>010-000-5245-00</t>
  </si>
  <si>
    <t>010-000-5252-00</t>
  </si>
  <si>
    <t>010-000-5253-00</t>
  </si>
  <si>
    <t>010-000-5255-00</t>
  </si>
  <si>
    <t>010-000-5256-00</t>
  </si>
  <si>
    <t>010-000-5261-00</t>
  </si>
  <si>
    <t>010-000-5264-01</t>
  </si>
  <si>
    <t>010-000-5265-00</t>
  </si>
  <si>
    <t>010-000-5267-00</t>
  </si>
  <si>
    <t>010-000-5268-00</t>
  </si>
  <si>
    <t>010-000-5284-00</t>
  </si>
  <si>
    <t>010-000-5285-00</t>
  </si>
  <si>
    <t>010-000-5287-00</t>
  </si>
  <si>
    <t>010-000-5291-00</t>
  </si>
  <si>
    <t>010-000-5292-00</t>
  </si>
  <si>
    <t>010-000-5295-00</t>
  </si>
  <si>
    <t>010-000-5302-00</t>
  </si>
  <si>
    <t>010-000-5306-00</t>
  </si>
  <si>
    <t>010-000-5309-02</t>
  </si>
  <si>
    <t>010-000-5313-00</t>
  </si>
  <si>
    <t>010-000-5315-00</t>
  </si>
  <si>
    <t>010-000-5317-00</t>
  </si>
  <si>
    <t>010-000-5318-00</t>
  </si>
  <si>
    <t>010-000-5330-00</t>
  </si>
  <si>
    <t>010-000-5331-00</t>
  </si>
  <si>
    <t>010-000-5332-00</t>
  </si>
  <si>
    <t>010-000-5333-00</t>
  </si>
  <si>
    <t>010-000-5335-01</t>
  </si>
  <si>
    <t>010-000-5339-00</t>
  </si>
  <si>
    <t>010-000-5343-00</t>
  </si>
  <si>
    <t>010-000-5344-00</t>
  </si>
  <si>
    <t>040-000-5351-00</t>
  </si>
  <si>
    <t>010-000-5354-00</t>
  </si>
  <si>
    <t>010-000-5355-00</t>
  </si>
  <si>
    <t>010-000-5356-00</t>
  </si>
  <si>
    <t>010-000-5359-00</t>
  </si>
  <si>
    <t>010-000-5363-00</t>
  </si>
  <si>
    <t>010-000-5365-00</t>
  </si>
  <si>
    <t>010-000-5366-00</t>
  </si>
  <si>
    <t>010-000-5381-00</t>
  </si>
  <si>
    <t>010-000-5382-00</t>
  </si>
  <si>
    <t>010-000-5383-00</t>
  </si>
  <si>
    <t>010-000-5384-00</t>
  </si>
  <si>
    <t>010-000-5385-00</t>
  </si>
  <si>
    <t>010-000-5386-00</t>
  </si>
  <si>
    <t>010-000-5391-00</t>
  </si>
  <si>
    <t>010-000-5392-00</t>
  </si>
  <si>
    <t>010-000-5395-00</t>
  </si>
  <si>
    <t>030-000-5398-00</t>
  </si>
  <si>
    <t>010-000-5400-00</t>
  </si>
  <si>
    <t>010-000-5401-00</t>
  </si>
  <si>
    <t>010-000-5406-00</t>
  </si>
  <si>
    <t>010-000-5418-00</t>
  </si>
  <si>
    <t>010-000-5428-00</t>
  </si>
  <si>
    <t>010-000-5432-00</t>
  </si>
  <si>
    <t>010-000-5436-00</t>
  </si>
  <si>
    <t>010-000-5440-00</t>
  </si>
  <si>
    <t>010-000-5445-00</t>
  </si>
  <si>
    <t>010-000-5449-00</t>
  </si>
  <si>
    <t>010-000-5451-00</t>
  </si>
  <si>
    <t>010-000-5455-00</t>
  </si>
  <si>
    <t>010-000-5461-00</t>
  </si>
  <si>
    <t>010-000-5463-00</t>
  </si>
  <si>
    <t>010-000-5468-00</t>
  </si>
  <si>
    <t>010-000-5472-00</t>
  </si>
  <si>
    <t>010-000-5473-00</t>
  </si>
  <si>
    <t>040-000-5476-00</t>
  </si>
  <si>
    <t>040-000-5478-00</t>
  </si>
  <si>
    <t>010-000-5481-00</t>
  </si>
  <si>
    <t>010-000-5483-00</t>
  </si>
  <si>
    <t>010-000-5484-00</t>
  </si>
  <si>
    <t>010-000-5485-01</t>
  </si>
  <si>
    <t>010-000-5486-01</t>
  </si>
  <si>
    <t>010-000-5487-01</t>
  </si>
  <si>
    <t>010-000-5488-00</t>
  </si>
  <si>
    <t>010-000-5489-00</t>
  </si>
  <si>
    <t>010-000-5490-00</t>
  </si>
  <si>
    <t>010-000-5492-00</t>
  </si>
  <si>
    <t>010-000-5501-00</t>
  </si>
  <si>
    <t>010-000-5503-00</t>
  </si>
  <si>
    <t>010-000-5505-00</t>
  </si>
  <si>
    <t>010-000-5506-00</t>
  </si>
  <si>
    <t>010-000-5541-00</t>
  </si>
  <si>
    <t>010-000-5545-00</t>
  </si>
  <si>
    <t>010-000-5546-00</t>
  </si>
  <si>
    <t>010-000-5547-00</t>
  </si>
  <si>
    <t>010-000-5549-00</t>
  </si>
  <si>
    <t>010-000-5550-00</t>
  </si>
  <si>
    <t>010-000-5551-00</t>
  </si>
  <si>
    <t>010-000-5552-00</t>
  </si>
  <si>
    <t>010-000-9006-00</t>
  </si>
  <si>
    <t>010-000-9072-00</t>
  </si>
  <si>
    <t>040-000-9168-00</t>
  </si>
  <si>
    <t>040-000-9169-00</t>
  </si>
  <si>
    <t>010-000-9223-00</t>
  </si>
  <si>
    <t>040-000-9231-00</t>
  </si>
  <si>
    <t>010-000-9245-00</t>
  </si>
  <si>
    <t>010-000-9246-00</t>
  </si>
  <si>
    <t>010-000-9247-00</t>
  </si>
  <si>
    <t>010-000-9248-00</t>
  </si>
  <si>
    <t>010-000-9253-00</t>
  </si>
  <si>
    <t>010-000-9261-00</t>
  </si>
  <si>
    <t>010-000-9262-00</t>
  </si>
  <si>
    <t>010-000-9263-00</t>
  </si>
  <si>
    <t>010-000-9266-00</t>
  </si>
  <si>
    <t>010-000-9268-00</t>
  </si>
  <si>
    <t>010-000-9269-00</t>
  </si>
  <si>
    <t>010-000-9271-00</t>
  </si>
  <si>
    <t>010-000-9272-00</t>
  </si>
  <si>
    <t>030-000-9273-00</t>
  </si>
  <si>
    <t>010-000-9300-00</t>
  </si>
  <si>
    <t>030-000-0003-00</t>
  </si>
  <si>
    <t>010-000-9301-00</t>
  </si>
  <si>
    <t>040-000-9317-00</t>
  </si>
  <si>
    <t>030-000-0011-00</t>
  </si>
  <si>
    <t>030-000-0012-00</t>
  </si>
  <si>
    <t>030-000-0013-00</t>
  </si>
  <si>
    <t>030-000-0014-00</t>
  </si>
  <si>
    <t>030-000-0021-00</t>
  </si>
  <si>
    <t>010-000-0022-00</t>
  </si>
  <si>
    <t>010-000-0071-00</t>
  </si>
  <si>
    <t>010-000-0101-00</t>
  </si>
  <si>
    <t>010-000-0103-00</t>
  </si>
  <si>
    <t>010-000-0104-00</t>
  </si>
  <si>
    <t>010-000-0105-00</t>
  </si>
  <si>
    <t>010-000-0106-00</t>
  </si>
  <si>
    <t>040-000-0107-00</t>
  </si>
  <si>
    <t>010-000-0108-00</t>
  </si>
  <si>
    <t>010-000-0109-00</t>
  </si>
  <si>
    <t>010-000-0113-00</t>
  </si>
  <si>
    <t>040-000-0132-01</t>
  </si>
  <si>
    <t>010-000-0154-00</t>
  </si>
  <si>
    <t>040-000-0202-00</t>
  </si>
  <si>
    <t>010-000-0204-00</t>
  </si>
  <si>
    <t>040-000-0206-01</t>
  </si>
  <si>
    <t>040-000-0221-00</t>
  </si>
  <si>
    <t>040-000-0226-00</t>
  </si>
  <si>
    <t>010-000-0232-00</t>
  </si>
  <si>
    <t>010-000-0233-00</t>
  </si>
  <si>
    <t>010-000-0234-00</t>
  </si>
  <si>
    <t>040-000-0242-00</t>
  </si>
  <si>
    <t>040-000-0243-00</t>
  </si>
  <si>
    <t>010-000-0244-00</t>
  </si>
  <si>
    <t>010-000-0245-00</t>
  </si>
  <si>
    <t>010-000-0246-00</t>
  </si>
  <si>
    <t>010-000-0247-01</t>
  </si>
  <si>
    <t>040-000-0248-00</t>
  </si>
  <si>
    <t>010-000-0252-00</t>
  </si>
  <si>
    <t>010-000-0254-00</t>
  </si>
  <si>
    <t>010-000-0260-02</t>
  </si>
  <si>
    <t>010-000-0261-00</t>
  </si>
  <si>
    <t>010-000-0262-00</t>
  </si>
  <si>
    <t>010-000-0263-00</t>
  </si>
  <si>
    <t>010-000-0264-00</t>
  </si>
  <si>
    <t>010-000-0265-00</t>
  </si>
  <si>
    <t>010-000-0267-00</t>
  </si>
  <si>
    <t>010-000-0269-00</t>
  </si>
  <si>
    <t>010-000-0270-00</t>
  </si>
  <si>
    <t>010-000-0271-00</t>
  </si>
  <si>
    <t>010-000-0291-00</t>
  </si>
  <si>
    <t>040-000-0302-00</t>
  </si>
  <si>
    <t>010-000-0402-00</t>
  </si>
  <si>
    <t>010-000-0405-00</t>
  </si>
  <si>
    <t>010-000-0406-00</t>
  </si>
  <si>
    <t>010-000-0408-00</t>
  </si>
  <si>
    <t>040-000-0409-00</t>
  </si>
  <si>
    <t>010-000-0426-00</t>
  </si>
  <si>
    <t>010-000-0429-00</t>
  </si>
  <si>
    <t>010-000-0431-00</t>
  </si>
  <si>
    <t>010-000-0432-00</t>
  </si>
  <si>
    <t>010-000-0433-00</t>
  </si>
  <si>
    <t>010-000-0437-00</t>
  </si>
  <si>
    <t>010-000-0438-00</t>
  </si>
  <si>
    <t>010-000-0439-00</t>
  </si>
  <si>
    <t>010-000-0440-00</t>
  </si>
  <si>
    <t>010-000-0441-00</t>
  </si>
  <si>
    <t>010-000-0442-00</t>
  </si>
  <si>
    <t>010-000-0443-00</t>
  </si>
  <si>
    <t>010-000-0446-00</t>
  </si>
  <si>
    <t>010-000-0447-00</t>
  </si>
  <si>
    <t>010-000-0450-00</t>
  </si>
  <si>
    <t>010-000-0464-00</t>
  </si>
  <si>
    <t>010-000-0472-00</t>
  </si>
  <si>
    <t>010-000-0473-00</t>
  </si>
  <si>
    <t>010-000-0474-00</t>
  </si>
  <si>
    <t>010-000-0476-00</t>
  </si>
  <si>
    <t>010-000-0477-00</t>
  </si>
  <si>
    <t>010-000-0502-00</t>
  </si>
  <si>
    <t>010-000-0503-00</t>
  </si>
  <si>
    <t>010-000-0504-00</t>
  </si>
  <si>
    <t>010-000-0514-00</t>
  </si>
  <si>
    <t>010-000-0522-00</t>
  </si>
  <si>
    <t>010-000-0523-00</t>
  </si>
  <si>
    <t>010-000-0524-00</t>
  </si>
  <si>
    <t>010-000-0525-00</t>
  </si>
  <si>
    <t>010-000-0530-00</t>
  </si>
  <si>
    <t>010-000-0537-00</t>
  </si>
  <si>
    <t>010-000-0539-00</t>
  </si>
  <si>
    <t>010-000-0561-00</t>
  </si>
  <si>
    <t>010-000-0566-00</t>
  </si>
  <si>
    <t>010-000-0568-00</t>
  </si>
  <si>
    <t>010-000-0570-00</t>
  </si>
  <si>
    <t>010-000-0572-00</t>
  </si>
  <si>
    <t>010-000-0573-00</t>
  </si>
  <si>
    <t>010-000-0574-00</t>
  </si>
  <si>
    <t>010-000-0591-00</t>
  </si>
  <si>
    <t>010-000-0592-00</t>
  </si>
  <si>
    <t>010-000-0593-00</t>
  </si>
  <si>
    <t>010-000-0596-00</t>
  </si>
  <si>
    <t>010-000-0597-00</t>
  </si>
  <si>
    <t>010-000-0598-00</t>
  </si>
  <si>
    <t>010-000-0599-00</t>
  </si>
  <si>
    <t>010-000-0611-00</t>
  </si>
  <si>
    <t>010-000-0612-00</t>
  </si>
  <si>
    <t>010-000-0614-00</t>
  </si>
  <si>
    <t>010-000-0615-00</t>
  </si>
  <si>
    <t>010-000-0621-00</t>
  </si>
  <si>
    <t>010-000-0622-00</t>
  </si>
  <si>
    <t>010-000-0623-00</t>
  </si>
  <si>
    <t>010-000-0624-00</t>
  </si>
  <si>
    <t>010-000-0625-00</t>
  </si>
  <si>
    <t>010-000-0626-01</t>
  </si>
  <si>
    <t>010-000-0641-00</t>
  </si>
  <si>
    <t>010-000-0655-00</t>
  </si>
  <si>
    <t>010-000-0657-00</t>
  </si>
  <si>
    <t>010-000-0801-00</t>
  </si>
  <si>
    <t>010-000-0804-00</t>
  </si>
  <si>
    <t>010-000-0811-00</t>
  </si>
  <si>
    <t>010-000-0813-00</t>
  </si>
  <si>
    <t>010-000-0822-00</t>
  </si>
  <si>
    <t>010-000-0831-00</t>
  </si>
  <si>
    <t>010-000-0861-00</t>
  </si>
  <si>
    <t>010-000-0865-00</t>
  </si>
  <si>
    <t>010-000-0871-00</t>
  </si>
  <si>
    <t>010-000-0872-00</t>
  </si>
  <si>
    <t>010-000-0891-00</t>
  </si>
  <si>
    <t>010-000-0901-00</t>
  </si>
  <si>
    <t>010-000-0904-00</t>
  </si>
  <si>
    <t>010-000-0910-00</t>
  </si>
  <si>
    <t>010-000-2024-00</t>
  </si>
  <si>
    <t>040-000-2096-00</t>
  </si>
  <si>
    <t>010-000-2231-00</t>
  </si>
  <si>
    <t>010-000-3503-00</t>
  </si>
  <si>
    <t>010-000-4324-00</t>
  </si>
  <si>
    <t>010-000-4516-00</t>
  </si>
  <si>
    <t>010-000-5319-00</t>
  </si>
  <si>
    <t>030-000-5394-00</t>
  </si>
  <si>
    <t>010-000-5494-00</t>
  </si>
  <si>
    <t>010-000-5620-00</t>
  </si>
  <si>
    <t>010-000-5621-00</t>
  </si>
  <si>
    <t>010-000-5631-00</t>
  </si>
  <si>
    <t>010-000-5646-00</t>
  </si>
  <si>
    <t>010-000-5650-00</t>
  </si>
  <si>
    <t>010-000-5651-00</t>
  </si>
  <si>
    <t>010-000-5660-00</t>
  </si>
  <si>
    <t>010-000-5661-00</t>
  </si>
  <si>
    <t>010-000-5662-00</t>
  </si>
  <si>
    <t>010-000-5664-00</t>
  </si>
  <si>
    <t>010-000-5671-00</t>
  </si>
  <si>
    <t>010-000-5699-00</t>
  </si>
  <si>
    <t>010-000-5720-00</t>
  </si>
  <si>
    <t>010-000-5721-00</t>
  </si>
  <si>
    <t>010-000-5800-00</t>
  </si>
  <si>
    <t>010-000-5801-00</t>
  </si>
  <si>
    <t>010-000-5802-00</t>
  </si>
  <si>
    <t>010-000-5845-00</t>
  </si>
  <si>
    <t>010-000-5848-00</t>
  </si>
  <si>
    <t>010-000-5931-00</t>
  </si>
  <si>
    <t>010-000-5935-00</t>
  </si>
  <si>
    <t>010-000-5940-00</t>
  </si>
  <si>
    <t>010-000-5940-02</t>
  </si>
  <si>
    <t>010-000-5941-00</t>
  </si>
  <si>
    <t>010-000-5941-02</t>
  </si>
  <si>
    <t>010-000-5942-00</t>
  </si>
  <si>
    <t>010-000-5942-02</t>
  </si>
  <si>
    <t>010-000-5943-00</t>
  </si>
  <si>
    <t>010-000-5944-00</t>
  </si>
  <si>
    <t>010-000-5980-00</t>
  </si>
  <si>
    <t>010-000-6012-04</t>
  </si>
  <si>
    <t>040-000-9200-00</t>
  </si>
  <si>
    <t>010-000-9234-00</t>
  </si>
  <si>
    <t>030-000-9274-00</t>
  </si>
  <si>
    <t>030-000-9276-00</t>
  </si>
  <si>
    <t>040-000-9278-00</t>
  </si>
  <si>
    <t>010-000-9279-00</t>
  </si>
  <si>
    <t>030-000-9315-00</t>
  </si>
  <si>
    <t>010-000-9306-00</t>
  </si>
  <si>
    <t>010-000-9994-00</t>
  </si>
  <si>
    <t>010-000-9318-00</t>
  </si>
  <si>
    <t>TIROXINA Y TRIYODOTIRONINA 100/20 MCGR ENVASE CON 50 TABLETAS</t>
  </si>
  <si>
    <t>CALCIO COMPRIMIDOS EFERVESCENTES  LACTATO GLUCONATO DE CALCIO 2.94 G CARBONATO DE CALCIO 300 MG EQUIVALENTE A 500 MG DE CALCIO IONIZABLE. ENVASE CON 12 COMPRIMIDOS.</t>
  </si>
  <si>
    <t>LEVOTIROXINA (SODICA) 100 MICROG. ENVASE CON 100 TABLETAS</t>
  </si>
  <si>
    <t>TIAMAZOL  TABLETAS 5 MG  ENVASE CON 20 TABLETAS</t>
  </si>
  <si>
    <t>GLIBENCLAMIDA TABLETAS 5 MG. ENVASE CON 50 TABLETAS</t>
  </si>
  <si>
    <t>INSULINA DE ACCION INTERMEDIA   (NPH) C/ML  CONTIENE  INSULINA HUMANA ISOFANA (ORIGEN ADN RECOMBINANTE) O INSULINA ZINC ISOFANA HUMANA (ORIGEN ADN RECOMBINANTE) 100 UI . ENVASE CON FRASCO AMPULA CON 10 ML.</t>
  </si>
  <si>
    <t>INSULINA HUMANA ACCION RAPIDA REGULAR  CADA ML CONTIENE INSULINA HUMANA (ORIGEN ADN RECOMBINANTE) O INSULINA ZINC HUMANA (ORIGEN ADN RECOMBINANTE)100 UI/ML SOLUCION INYECTABLE, FRASCO AMPULA CON 10 ML.</t>
  </si>
  <si>
    <t>DANAZOL 100 MG. ENVASE CON 50 CAPSULAS O COMPRIMIDOS</t>
  </si>
  <si>
    <t>CABERGOLINA TABLETAS 0.5 MG. ENVASE CON 2 TABLETAS</t>
  </si>
  <si>
    <t>CALCITRIOL0.25 MICROGRAMOS, CAPSULAS DE GELATINA BLANDA.ENVASE 50 CAPSULAS</t>
  </si>
  <si>
    <t>BROMOCRIPTINA MESILATO DE 2.5 MG. ENVASE CON 14 TABLETAS</t>
  </si>
  <si>
    <t>DESMOPRESINA  SOLUCION NASAL 89 MICROGRAMOS POR ML, FRASCO NEBULIZADOR CON 2.5 ML</t>
  </si>
  <si>
    <t>VITAMINAS A.C.D. SOLUCION ORAL  CADA ML. CONTIENE Palmitato de retinol 7000 a 9000 UI , Acido ascórbico 80 a 125 mg, Colecalciferol 1400 a 1800 UI .ENVASE CON 15 ML</t>
  </si>
  <si>
    <t>DESMOPRESINA CADA TABLETAS CONTIENE ACETATO DE DESMOPRESINA0.2 MGEQUIVALENTE A 178 MICROGRAMOS DE DESMOPRESINA ENVASE CON 30 TABLETAS</t>
  </si>
  <si>
    <t>BUTILHIOSCINA BROMURO DE... ENVASE CON 10 GRAGEASO TABLETAS DE 10 MG.</t>
  </si>
  <si>
    <t>BUTILHIOSCINA BROMURO DE SOLUCION INYECTABLE 20 MG. ENVASE CON 3 AMPOLLETAS DE 1ML.</t>
  </si>
  <si>
    <t>CISAPRIDA SUSPENSION ORAL. 1 MG/ML. FRASCO CON 60 ML</t>
  </si>
  <si>
    <t>CISAPRIDA TABLETAS 5MG ENVASE CON 30 TABLETAS.</t>
  </si>
  <si>
    <t>PINAVERIO BRUMURO DE 100 MG TABLETAS ENVASE CON 28 TABLETAS</t>
  </si>
  <si>
    <t>ALUMINIO 350 MG/5 ML.SUSPENSIÓN ORAL. ENVASE CON 240 ML Y DOSIFICADOR</t>
  </si>
  <si>
    <t>ALUMINIO Y MAGNESIO TABS MASTICABLES. CADA TABLETA CONTIENE: COMPLEJO DE ALUMINIO Y MAGENSIO EQUIVALENTE: HIDROXIDO DE ALUMINIO 200 MG., HIDROXIDO DE MAGENSIO 200 MG., O BIEN TRICILICLATO DE MAGENSIO 447.3 MG. ENVASE CON 50 TABLETAS</t>
  </si>
  <si>
    <t>ALUMINIO Y MAGNESIO SUSPENSION ORAL CADA 100 ML CONTIENEN: HIDROXIDO DE ALUMINIO 3.7 G HIDROXIDO DE MAGNESIO 4 G O TRISILICATO DE MAGNESIO 8.9 G ENVASE CON 240 ML  Y  DOSIFICADOR
.</t>
  </si>
  <si>
    <t>RANITIDINA CLORHIDRATO DE... 150 MGS  ENVASE CON 20 TABLETAS O GRAGEAS</t>
  </si>
  <si>
    <t>RANITIDINA CLORHIDRATO DE... SOLUCION INYECTABLE 50 MG. ENVASE CON 5 AMPOLLETAS DE 2 ML.</t>
  </si>
  <si>
    <t>METOCLOPRAMIDA CLORHIDRATO DE SOLUCION INYECTABLE 10 MG. AMPO. 2ML. ENVASE CON 6 AMPULAS</t>
  </si>
  <si>
    <t>METOCLOPRAMIDA CLORHIDRATO DE TABLETAS 10 MG. ENVASE CON 20 TABLETAS</t>
  </si>
  <si>
    <t>METOCLOPRAMIDA MONOCLORHIDRATO DE SOLUCION ORAL 4 MG./ ML FCO CON GOTERO INTEGRADO ENVASE CON 20 ML</t>
  </si>
  <si>
    <t>BISMUTO SUBSALICILATO DE. SUSPENSIÓN ORAL 1.750 G/100 ML. ENVASE CON 240 ML</t>
  </si>
  <si>
    <t>SENOSIDOS A-B SOLUCION ORAL. CADA 100 ML CONTIENE: CONCENTRADO DE SEN DESECADOS  EQUIVALENTE A 200 MG DE SENOSIDOS A Y B. ENVASE CON 75 ML</t>
  </si>
  <si>
    <t>PLANTAGO PSYLLIUM POLVO CADA 100 GR CONTIENE: POLVO DE CASCARA DE SEMILLA DE PLANTAGO PSYLLIUM 49.7 GR ENVASE CON 400 GRS</t>
  </si>
  <si>
    <t>SENOSIDOS A-B  8.6 MG. ENVASE CON 20 TABLETAS</t>
  </si>
  <si>
    <t>MAGNESIO HIDROXIDO DE SUSPENSION ORAL 425 MG/5ML. ENV. CON 120ML</t>
  </si>
  <si>
    <t>FOSFATO Y CITRATO DE SODIO SOLUCION PARA ENEMA CADA 100 ML CONTIENE FOSFATO MONOSODICO 12 G. CITRATO DE SODIO 10 G. ENVASE CON 133 ML Y CANULA RECTAL</t>
  </si>
  <si>
    <t>GLICEROL INFANTIL 1.380 G. SUPOSITORIO ENVASE CON 20 SUPOSITORIOS</t>
  </si>
  <si>
    <t>METRONIDAZOL TABLETAS RANURADAS 500 MG. ENVASE CON 30 TABLETAS</t>
  </si>
  <si>
    <t>METRONIDAZOL SOLUCION INYECTABLE 200 MG. AMPO. 10ML. ENVASE CON 2 AMPOLLETAS</t>
  </si>
  <si>
    <t>METRONIDAZOL 250 MG/5 ML. SUSPENSIÓN ORAL ENVASE CON 120 ML  Y DOSIFICADOR</t>
  </si>
  <si>
    <t>METRONIDAZOL SOLUCION INYECTABLE  CADA 100 ML. CONTIENE: METRONIDAZOL 500 MG. ENVASE CON 100 ML</t>
  </si>
  <si>
    <t>QUINFAMIDA 300 MG. TABLETA. ENVASE CON UNA TABLETA</t>
  </si>
  <si>
    <t>ALBENDAZOL TABLETAS 200 MG. ENVASE CON 2 TABLETAS.</t>
  </si>
  <si>
    <t>ALBENDAZOL 400 MG ENVASE CON 20 ML</t>
  </si>
  <si>
    <t>LIDOCAINA CON HIDROCORTISONA UNGÜENTO CADA 100 GR CONTIENE LIDOCAINA 5 G ACETATO DE HIDROCORTISONA 0.25 G SUBACETATO DE ALUMINIO 3.50 G OXIDO DE ZINC 18 G ENVASE CON 20 G Y APLICADOR</t>
  </si>
  <si>
    <t>LIDOCAINA CON HIDROCORTISONA SUPOSITORIO LIDOCAINA 60 MG ACETATO DE HIDROCORTISONA 5 MG OXIDO DE ZINC 400 MG SUBACETATO DE ALUMINIO 50 MG ENVASE CON 6 SUPOSITORIOS</t>
  </si>
  <si>
    <t>ESTROGENOS CONJUGADOS DE ORIGEN VEGETAL GRAG O TAB CADA GRAG O TAB CONTIENE ESTROGENOS CONJUGADOS 0.625 MG ENVASE C/42 GRAG O TAB</t>
  </si>
  <si>
    <t>ESTROGENOS CONJUGADOS DE ORIGEN EQUINO 0.625 MG. GRAGEAS O TABLETAS. ENVASE CON 42 GRAGEAS O TABLETAS</t>
  </si>
  <si>
    <t>ESTROGENOS CONJUGADOS DE ORIGEN EQUINO CREMA VAGINAL62.5 MG/100 G.ENVASE CON 43 G Y APLICADOR</t>
  </si>
  <si>
    <t>ESTROGENOS CONJUGADOSDE ORIGEN EQUINOY MEDROXIPROGESTERONA GRAGEAS 0.625 MG Y 2.5 MG, ENVASE CON 28 GRAGEAS</t>
  </si>
  <si>
    <t>CLORMADINONA ACETATO DE... 2 mg TABLETAS. ENVASE CON 10  TABLETAS</t>
  </si>
  <si>
    <t>CARBETOCINA 100 MICROGRAMOS SOLUCION INYECTABLE ENVASE CON UNA AMPOLLETA O FRASCO AMPULA.</t>
  </si>
  <si>
    <t>OXITOCINA SOLUCION INYECTABLE 5 U.I. EN AMPOLLETA 1ML ENVASE CON 50 AMPOLLETAS</t>
  </si>
  <si>
    <t>ERGOMETRINAMALEATO DE 0.2 MG/ML. AMPULA DE. 1ML. ENVASE 50 AMPOLLETAS</t>
  </si>
  <si>
    <t>ATOSIBAN 6.75 MG. SOLUCION INYECTABLE ENVASE CON 0.9 ML</t>
  </si>
  <si>
    <t>ATOSIBAN 37.5 MG SOLUCION INYECTABLE ENVASE CON 5 ML</t>
  </si>
  <si>
    <t>ORCIPRENALINA SULFATO DE... SOLUCION INYECTABLE 0.5 MG. AMPOLLETA DE 1ML. ENVASE CON 3 AMPULAS</t>
  </si>
  <si>
    <t>ORCIPRENALINA, SULFATO DE... 20 MG. ENVASE CON 30 TABLETAS</t>
  </si>
  <si>
    <t>METRONIDAZOL OVULOS O TABLETAS VAGINALES 500 MG. ENVASE CON 10 OVULOS</t>
  </si>
  <si>
    <t>NITROFURAL OVULOS VAGINALES 6 MG. ENVASE CON 6 OVULOS</t>
  </si>
  <si>
    <t>NISTATINA OVULOS O TABLETAS VAGINALES 100 000 U.I. ENVASE CON 12 OVULOS</t>
  </si>
  <si>
    <t>INMUNOGLOBULINA ANTI D SOLUCION INYECTABLE 0.300 MG.  ENVASE CON FCO. AMPULA CON    DILUYENTE O UNA JERINGA O UNA AMPOLLETA.</t>
  </si>
  <si>
    <t>ACIDO FOLICO 4MG. TABLETA. ENVASE CON 90 TABLETAS</t>
  </si>
  <si>
    <t>FUMARATO FERROSO TABLETAS 200 MG.ENVASE CON 50 TABLETAS</t>
  </si>
  <si>
    <t>FUMARATO FERROSO SUSPENSIÓN ORAL 29 MG./ ML ENVASE CON 120 ML</t>
  </si>
  <si>
    <t>SULFATO FERROSO  200 MG TABLETAS ENVASE CON 30 TABLETAS</t>
  </si>
  <si>
    <t>SULFATO FERROSO SOLUCION ORAL CADA ML CONTIENE SULFATO FERROSO HEPTAHIDRATADO 125 MG EQUIVALENTE A 25 MG DE HIERRO ELEMENTAL ENVASE GOTERO CON 15 ML</t>
  </si>
  <si>
    <t>HIERRO DEXTRAN SOLUCION INYECTABLE 100 MG. AMPULA 2ML. ENVASE CON 3 AMPULAS</t>
  </si>
  <si>
    <t>ACIDO FOLICO 5 MG. ENVASE CON  92 TABLETA</t>
  </si>
  <si>
    <t>ACIDO FOLINICO SOLUCION INYECTABLE 3 MG CADA AMPOLLETA O FRASCO AMPULA CONTIENE FOLINATO CALCICO EQUIVALENTE A 3 MG DE ACIDO FOLINICO  ENVASE C/6 AMPO O FCO AMP.</t>
  </si>
  <si>
    <t>HIDROXOCOBALAMINA SOLUCION INYECTABLE O LIOFILIZADO 100 MICROGRAMOS  AMPOLLETAS DE 2ML., ENVASE CON 3 AMPULAS Y DILUYENTE.</t>
  </si>
  <si>
    <t>ACIDO FOLICO TABLETAS 0.4 MG. ENVASE CON 90 TABLETAS.</t>
  </si>
  <si>
    <t>FITOMENADIONA SINTETICA (VITAMINA K) SOLUCION O EMULSION  INYECTABLE 2 MG AMPOLLETA CON  0.2ML.ENVASE CON 5 AMPULAS</t>
  </si>
  <si>
    <t>ESTREPTOQUINASA  LIOFILIZADO PARA SOLUCION INYECTABLE 250 000 UI. ENVASE CON  UN FRASCO AMPULA</t>
  </si>
  <si>
    <t>ESTREPTOQUINASA LIOFILIZADO PARA SOLUCION INYECTABLE 750 000 UI. DE ESTREPTOCINASA NATURAL O ESTREPTOCINASA RECOMBINANTE ENVASE CON  UN FRASCO AMPULA</t>
  </si>
  <si>
    <t>ESTREPTOQUINASA SOLUCION INYECTABLE 1 500 000 UI. ENVASE CON UN FRASCO AMPULA</t>
  </si>
  <si>
    <t>CICLOFOSFAMIDA 50 MG. ENVASE CON  50 GRAGEAS</t>
  </si>
  <si>
    <t>CICLOFOSFAMIDA MONOHIDRATADA 200 MGS POLVO O LIOFILIZADO PARA SOLUCION INYECTABLE ENVASE CON 5 FRASCOS AMPULA</t>
  </si>
  <si>
    <t>CICLOFOSFAMIDA MONOHIDRATADA 500 MG. POLVO O LIOFILIZADO PARA SOLUCION INYECTABLE ENVASE CON 2 FRASCOS AMPULA</t>
  </si>
  <si>
    <t>BUSULFAN TABLETAS 2 MG. ENVASE CON 25 TABLETAS</t>
  </si>
  <si>
    <t>MELFALAN TABLETAS 2 MG. ENVASE CON 25 TABLETAS</t>
  </si>
  <si>
    <t>CARMUSTINA POLVO PARA SOLUCION INYECTABLE 100 MG/3 ML. FCO AMP Y DILUYENTE   ESTERIL (ETANOL ABSOLUTO) 3 ML.</t>
  </si>
  <si>
    <t>METOTREXATO TABLETAS 2.5 MG. ENVASE CON 50 TABLETAS</t>
  </si>
  <si>
    <t>METOTREXATO POLVO LIOFILIZADO PARA SOLUCION INYECTABLE 50 MG. FRASCO AMPULA</t>
  </si>
  <si>
    <t>MERCAPTOPURINA TABLETAS 50 MG. ENVASE CON 20 TABLETAS</t>
  </si>
  <si>
    <t>MERCAPTOPURINA TABLETAS 50 MG. ENVASE CON 25 TABLETAS</t>
  </si>
  <si>
    <t>DOXORRUBICINA CLORHIDRATO DE SOLUCION INYECTABLE 10 MG ENVASE CON 1 AMPULA</t>
  </si>
  <si>
    <t>DOXORRUBICINA  CLORHIDRATO DE  SOLUCION INYECTABLE 50 MG. ENVASE CON 1 AMPULA</t>
  </si>
  <si>
    <t>DOXORUBICINA  LIPOSOMAL PEGILADA CLORHIDRATO DE SUSPENSION INYECTABLE 20 MG. ENVASE CON UN FRASCO AMPULA CON 10 ML (2 MG/ML)</t>
  </si>
  <si>
    <t>BLEOMICINA SULFATO DE 15 U.I. LIOFILIZADO PARA SOLUCION INYECTABLE. AMPO. Y DILUY. 5ML.</t>
  </si>
  <si>
    <t>VINCRISTINA POLVO PARA SOLUCION INYECTABLE 1 MG. FCO AMP. LIOFILIZADO  Y DILUYENTE 10ML.</t>
  </si>
  <si>
    <t>VINBLASTINA SULFATO DE POLVO LIOFILIZADO PARA SOLUCION INYECTABLE 10 MG./10 ML. ENVASE CON UN FRASCO AMPULA  Y  AMPOLLETA CON 10 ML DE DILUYENTE</t>
  </si>
  <si>
    <t>CITARABINA SOLUCION INYECTABLE 500 MG./ 10 ML. UN FCO.  FRASCO AMPULA</t>
  </si>
  <si>
    <t>METOTREXATO LIOFILIZADO PARA SOLUCION INYECTABLE 500 MG. FRASCO AMPULA</t>
  </si>
  <si>
    <t>TRIMETROPRIMA CON SULFAMETOXASOL TABLETAS 80 MG/400 MG.ENVASE CON 20 TABLETAS</t>
  </si>
  <si>
    <t>TRIMETROPRIMA CON SULFAMETOXASOL SUSPENSIÓN ORAL 40MG/200 MG. ENV C/120ML. Y VASO DOSIFICADOR</t>
  </si>
  <si>
    <t>NITROFURANTOINA 100 MG.ENVASECON 40 CAPSULAS</t>
  </si>
  <si>
    <t>BENCILPENICILINA SODICA CRISTALINA POLVO PARA SOLUCION INYECTABLE 1,000,000 U.I. FCO AMP. CON  DILUYENTE 2 ML.</t>
  </si>
  <si>
    <t>BENCILPENICILINA PROCAINICA/BENCILPENICILINA CRISTALINA POLVO PARA SUSPENSIÓN INYECTABLE 300,000 U.I./100,000 U.I. ENVASE C/1 FCO AMP. Y DILUYENTE 2 ML</t>
  </si>
  <si>
    <t>PENICILINA PROCAINA/BENCILPENICILINA CRISTALINA 600,000 UI/200,000 UI POLVO PARA SUSPENSION INYECTABLE. FCO AMP. 2ML.</t>
  </si>
  <si>
    <t>BENZATINA BENCILPENICILINA POLVO PARA SUSPENSION INYECTABLE 1,200,000 UI. FCO AMP. Y DILUY 5 ML</t>
  </si>
  <si>
    <t>DICLOXACILINA SODICA 500 MG, ENVASE CON 20 CAPSULAS O COMPRIMIDOS</t>
  </si>
  <si>
    <t>DICLOXACILINA SODICA POLVO PARA SUSPENSION ORAL 250 MG/5ML CON VASITO DOSIFICADOR. 5ML FRASCO CON 60 ML</t>
  </si>
  <si>
    <t>DICLOXACILINA SODICA 250 MGS POLVO PARA SOLUCION INYECTABLE Y DILUY 5ML, ENVASE CON UN FRASCO AMPULA</t>
  </si>
  <si>
    <t>AMPICILINA TRIHIDRATADA TABLETAS O CAPSULAS 500 MGS ENVASE CON 20 TABLETAS O CÁPSULAS</t>
  </si>
  <si>
    <t>AMPICILINA TRIHIDRATADA POLVO PARA SUSPENSIÓN ORAL 250 MG/5 ML.CON VASO  DOSIFICADOR FRASCO CON 60 ML</t>
  </si>
  <si>
    <t>AMPICILINA SODICA EQUIVALENTE A 500 MG POLVO SOLUCION INYECTABLE  UN FCO. AMPULA Y DILUYENTE DE 2 ML</t>
  </si>
  <si>
    <t>BENCILPENICILINA  SODICA CRISTALINA POLVO PARA SOLUCION INYECTABLE 5'000,000 U.I. UN FRASCO AMPULA.</t>
  </si>
  <si>
    <t>CEFOTAXIMA SODICA  SOLUCION INYECTABLE 1 GR  FCO. AMPULA Y DILUYENTE 4 ML.</t>
  </si>
  <si>
    <t>CEFTRIAXONA  POLVO PARA SOLUCION INYECTABLE 1 GR .FCO. AMPULA Y DILUYENTE 10 ML</t>
  </si>
  <si>
    <t>BENCILPENICILINA BENZATINICA COMPUESTA 1'200.000 U.  (BENZATINA BENCILPENICILINA 600,000 UI, BENCILPENICILINA PROCAINICA 300,000 UI, BENCILPENICILINA CRISTALINA 300,000 UI.) UN FCO. AMPULA Y DILUYENTE DE 3 ML.</t>
  </si>
  <si>
    <t>CEFALEXINA 500 MG. ENVASE CON 20 TABLETAS O CAPSULAS</t>
  </si>
  <si>
    <t>DOXICICLINA  CAPSULAS O TABLETAS 100 MG ENVASE CON 10 CAPSULAS O TABLETAS</t>
  </si>
  <si>
    <t>DOXICICLINA 50 mg., ENVASE CON 28 CAPSULAS O TABLETAS</t>
  </si>
  <si>
    <t>KANAMICINA  SOLUCION INYECTABLE 1 G. ENVASE CON UN FRASCO AMPULA</t>
  </si>
  <si>
    <t>GENTAMICINA BASE SOLUCION INYECTABLE 80 MG. AMPOLLETA DE 2 ML ENVASE CON UN AMPULA</t>
  </si>
  <si>
    <t>GENTAMICINA SOLUCION INYECTABLE 20 MG. AMPOLLETA DE 2 ML ENVASE CON UN AMPULA</t>
  </si>
  <si>
    <t>AMIKACINA SULFATO DE SOLUCION INYECTABLE 500 MG.  FCO AMP. O AMPO. 2ML. ENVASE CON 1 AMPULA.</t>
  </si>
  <si>
    <t>AMIKACINA SULFATO DE SOLUCION INYECTABLE 100 MG. FCO AMP. O AMPLLETA.. 2ML ENVASE CON 1 AMPULA.</t>
  </si>
  <si>
    <t>AZITROMICINA DIHIDRATADA 500 MG. ENVASE CON 4 TABLETAS</t>
  </si>
  <si>
    <t>ERITROMICINA 500  MGS ENVASE CON 20 TABLETAS O CAPSULAS</t>
  </si>
  <si>
    <t>ERITROMICINA ESTEREATO O ETILSUCCINATO O ESTOLATO DE, DE POLVO O GRANULOS PARA SUSPENSION ORAL 250 MG/5ML  CON VASITO DOSIFICADOR 5 ML ENVASE CON 100 ML</t>
  </si>
  <si>
    <t>CLINDAMICINA FOSFATO DE SOLUCION INYECTABLE 300 MG. ENVASE CON UNA AMPOLLETA DE 2 ML</t>
  </si>
  <si>
    <t>CLINDAMICINA FOSFATO DE 900 MG SOLUCION INYECTABLE ENVASE CON  50 ML</t>
  </si>
  <si>
    <t>TETRACICLINA CLORHIDRATO DE... 250 MG ENVASE CON 10  TABLETAS O CAPSULAS</t>
  </si>
  <si>
    <t>CLORAMFENICOL CAPSULAS 500 MG ENVASE CON 20 CAPSULAS..</t>
  </si>
  <si>
    <t>CLORAMFENICOL SUCCINATO DE POLVO PARA SOLUCION INYECTABLE 1 GR.  UN FCO. AMPULA Y  DILUYENTE 5 ML</t>
  </si>
  <si>
    <t>ANFOTERICINA B  LIOFILIZADO PARA SOLUCION INYECTABLE 50 MG.FCO. AMPULA</t>
  </si>
  <si>
    <t>KETOCONAZOL TABLETAS 200 MG. ENVASE CON  10 TABLETAS</t>
  </si>
  <si>
    <t>ITRACONAZOL CAPSULAS 100 MG. ENVASE CON 15 CAPSULAS</t>
  </si>
  <si>
    <t>CLOROQUINA FOSFATO DE...  150 MG ENVASE CON 1000 TABLETAS</t>
  </si>
  <si>
    <t>PRIMAQUINA FOSFATO DE...  5 MG ENVASE CON 20 TABLETAS</t>
  </si>
  <si>
    <t>PRIMAQUINA FOSFATO DE...  15 MG ENVASE CON 20 TABLETAS</t>
  </si>
  <si>
    <t>PRAZIQUANTEL TABLETAS 600 MG ENVASE CON 25 TABLETAS</t>
  </si>
  <si>
    <t>BUPRENORFINA 30 MG ENVASE CON 4 PARCHES</t>
  </si>
  <si>
    <t>BUPRENORFINA 20 MG ENVASE CON 4 PARCHES</t>
  </si>
  <si>
    <t>MORFINA PENTAHIDRATADA SULFATO DE 2.5 MG SOLUCION INYECTABLE ENVASE CON CINCO AMPOLLETAS CON 2.5 ML</t>
  </si>
  <si>
    <t>BUPRENORFINA CLORHIDRATO DE TABLETA SUBLINGUAL 0.2 MGS ENVASE CON 10 TABLETAS</t>
  </si>
  <si>
    <t>CLONIDINA CLORHIDRATO DE COMPRIMIDOS 0.1 MGS ENVASE CON 30 COMPRIMIDOS</t>
  </si>
  <si>
    <t>MORFINA PENTAHIDRATADA SULFATO DE 50 MG SOLUCION INYECTABLE ENVASE CON UNA AMPOLLETA CON 2 ML</t>
  </si>
  <si>
    <t>MORFINA SULFATO DE.. SOLUCION INYECTABLE 10 MG ENVASE CON 5 AMPOLLETAS</t>
  </si>
  <si>
    <t>MORFINA SULFATO   100 MG.ENVASE CON  14 TABLETAS O CAPSULAS DE LIBERACION PROLONGADA.</t>
  </si>
  <si>
    <t>MORFINA SULFATO DE... TABLETAS O CAPSULAS DE LIBERACION PROLONGADA 60 MG ENVASE CON  14 TABLETAS O CAPSULAS</t>
  </si>
  <si>
    <t>TRAMADOL CLORHIDRATO DE ... 100 MGS/2ML SOLUCION INYECTABLE, ENVASE CON 5 AMPOLLETAS</t>
  </si>
  <si>
    <t>EFEDRINA SULFATO DE...SOLUCION INYECTABLE 50 MG, ENVASE CON 100 AMPOLLETAS DE 2ML</t>
  </si>
  <si>
    <t>MIDAZOLAM  O  CLORHIDRATO DE MIDAZOLAM SOLUCION INYECTABLE 5MG ENVASE CON 5 AMPOLLETAS CON 5 ML</t>
  </si>
  <si>
    <t>MIDAZOLAM MALEATO DE TABLETAS 7.5 MG ENVASE CON 30 TABLETAS</t>
  </si>
  <si>
    <t>AMLODIPINO BESILATO  O MALEATO  5 MGS ENVASE CON 30 TABLETAS O CAPSULAS</t>
  </si>
  <si>
    <t>DILTIAZEM CLORHIDRATO DE... 30 MG. ENVASE CON 30 TABLETAS O GRAGEAS</t>
  </si>
  <si>
    <t>FELODIPINO TABLETAS DE LIBERACION PROLONGADA 5 MG.ENVASE CON 10 TABLETAS</t>
  </si>
  <si>
    <t>ISOPRENALINA  CLORHIDRATO DE SOLUCION INYECTABLE 0.2 MG./ML UN AMPULA CON 2 ML</t>
  </si>
  <si>
    <t>HIDRALAZINA SOLUCION INYECTABLE 10 MG ENVASE CON 5 AMPOLLETAS DE 1 ML</t>
  </si>
  <si>
    <t>PROPRANOLOL CLORHIDRATO DE... SOLUCION INYECTABLE 1 MG. ENVASE CON UN AMPULA</t>
  </si>
  <si>
    <t>ACEITE DE ALMENDRAS DULCES E HIDROXIDO DE CALCIO CREMA. ENVASE CON 240 ML.</t>
  </si>
  <si>
    <t>BETAMETASONA DIPRIONATO DE UNGÜENTO 64 MG./100 GR EQUIVALENTE A 50 MG/100 GR DE BETAMETAZONA ENVASE CON 30 GR</t>
  </si>
  <si>
    <t>MUPIROCINA UNGUENTO 2 G/100 GR ENVASE CON 15 GR</t>
  </si>
  <si>
    <t>GLUCAGON SOLUCION INYECTABLE 1 MG. ENVASE CON 1 AMPULA</t>
  </si>
  <si>
    <t>ACICLOVIR TABLETAS DE 400 MG.ENVASE CON 35 TABLETAS.</t>
  </si>
  <si>
    <t>AMOXICILINA TRIHIDRATADA POLVO PARA RECONSTRUIR, 500 MG/5 ML. SUSPENSION ORAL. ENVASE CON 75 ML CADA FRASCO CON POLVO CONTIENE AMOXICILINA TRIHIDRATADA EQUIVALENTE A 7.5 G. DE AMOXICILINA</t>
  </si>
  <si>
    <t>AMOXICILINA TRIHIDRATADA EQUIVALENTE A 500 MGS CAPSULAS.ENVASE CON 15 CAPSULAS.</t>
  </si>
  <si>
    <t>AMOXICILINA/CLAVULANATO SUSPENSION ORAL CADA 5 ML CONTIENE TRIHIDRATO DE AMOXICILINA 125 MG. CLAVULANATO DE POTASIO 31.25 MG. ENVASE CON 60 ML.</t>
  </si>
  <si>
    <t>AMOXICILINA/CLAVULANATO AMOXICILINA SODICA 500 MG. CLAVULUNATO DE POTASIO 100 MG.   INYECTABLE 500 MG./100 MG. FRASCO AMPULA CON 10 ML ENVASE CON UN FCO. AMPULA CON O SIN DILUYENTE</t>
  </si>
  <si>
    <t>CEFACLOR 250 MG CAPSULAS. ENVASE CON 15 CAPSULAS</t>
  </si>
  <si>
    <t>CLARITROMICINA TABLETAS. 250MG ENVASE CON 10 TABLETAS.</t>
  </si>
  <si>
    <t>CLINDAMICINA CLORHIDRATO DE 300 MG CAPSULAS. ENVASE CON 16 CAPSULAS.</t>
  </si>
  <si>
    <t>ERITROMICINA  SOLUCION INYECTABLE 1 GR.FRASCO AMPULA</t>
  </si>
  <si>
    <t>FLUCONAZOL 100 MG SOLUCION INYECTABLE  2 MG./ML.FRASCO AMPULA CON 50 ML</t>
  </si>
  <si>
    <t>MEBENDAZOL TABLETAS DE 100 MG. ENVASE CON 6 TABLETAS</t>
  </si>
  <si>
    <t>PIRANTEL 250 MG.TABLETAS ENVASE CON 6 TABLETAS</t>
  </si>
  <si>
    <t>BETAMETASONA 4 MG/ML.  AMPOLLETA CON 1 ML.</t>
  </si>
  <si>
    <t>CLORFENAMINA MALEATO DE10 MG/ML. SOLUCIÓN INYECTABLE, ENVASE CON 5 AMPULAS</t>
  </si>
  <si>
    <t>LORATADINA 10 MG. TABLETAS O GRAGEAS, ENVASE CON 20</t>
  </si>
  <si>
    <t>LORATADINA 5 MG/5 ML.ENVASE CON 60ML. Y DOSIFICADOR</t>
  </si>
  <si>
    <t>BUTILHIOSCINA/METAMIZOL 20MG/2.5GR. ENVASE CON 5 AMPULAS CON 5ML. C/U</t>
  </si>
  <si>
    <t>CISAPRIDA TABLETAS10 MG, ENVASE CON 30 TABLETAS</t>
  </si>
  <si>
    <t>PLANTAGO OVATA/SENOSIDOS A Y B. GRANULADO  CADA 100 G CONTIENE PLANTAGO OVATA 54.2 G CONCENTRADO DE SEN 12.4 G (EQUIVALENTE  A SENOSIDOS A Y B 300 MG. )ENVASE CON 100 GRS</t>
  </si>
  <si>
    <t>RANITIDINA JARABE 150 MG./10 ML. ENVASE CON 200 ML</t>
  </si>
  <si>
    <t>ACIDO FOLINICO SOLUCION INYECTABLE 15 MG CADA AMPOLLETA  CONTIENE FOLINATO CALCICO EQUIVALENTE A 15 MG DE ACIDO FOLINICO  ENVASE C/5 AMPOLLETAS CON 5 ML.</t>
  </si>
  <si>
    <t>BETAMETASONA FOSFATO SODICO DE Y. ACETATO DE. SUSPENSION INYECTABLE BETAMETASONA FOSFATO DISODICO DE 3 MG./ML. Y ACETATO DE 2.71 MG./ML. UNA AMPOLLETA CON 1 ML.</t>
  </si>
  <si>
    <t>ENOXAPARINA SODICA SOLUCION INYECTABLE 40 MGS JERINGA CON 0.4 ML ENVASE CON 2 JERINGAS</t>
  </si>
  <si>
    <t>NADROPARINA CALCICA SOLUCION INYECTABLE 2850 UI AXA ENVASE CON 2 JERINGAS CON 0.3 ML</t>
  </si>
  <si>
    <t>ESPIRONOLACTONA TABLETAS 100 MG.ENVASE 30 TABLETAS</t>
  </si>
  <si>
    <t>FUROSEMIDA SOLUCION ORAL 10 MG./ML. CON GOTERO, ENVASE CON 60 ML</t>
  </si>
  <si>
    <t>BROMURO DE IPRATROPIO SUSPENSION EN AEROSOL CADA GR. CONTIENE BROMURO DE IPRATROPIO 20 MICROGRAMOS/NEBULIZACIÓN, ENVASE CON 15 ML.(21 G) COMO AEROSOL</t>
  </si>
  <si>
    <t>BROMURO DE IPRATROPIO SUSPENSION EN AEROSOL CADA GR. CONTIENE BROMURO DE IPRATROPIO 20 MICROGRAMOS/NEBULIZACIÓN, ENVASE CON 10 ML.(11.2 G) COMO AEROSOL</t>
  </si>
  <si>
    <t>CEFACLOR SUSPENSION ORAL (250 MG/5 ML) ENVASE PARA 150 ML</t>
  </si>
  <si>
    <t>CARBAMAZEPINA TABLETAS 400 MG. ENVASE CON 20 TABLETAS</t>
  </si>
  <si>
    <t>AMINOACIDOS ESENCIALES SIN ELECTROLITOS SOLUCIÓN INYECTABLE al 8.5% Cada 100 ml contienen en miligramos: Aminoácidos esenciales  Mínimo  -Máximo L-fenilalanina 380- 720. L-isoleucina 400- 620. L-leucina 520 -810. L-lisina 490- 870. L-metionina 250- 500. L-treonina 340- 460. L-triptofano 130- 160. L-valina 390- 680. Aminoácidos no esenciales: * Ácido L-aspártico. 0- 410. * Ácido L-glutámico 0- 710. Glicina (ácido amino acético) 460- 1760. L-alanina 390- 1760. L-arginina 430 -880. * L-cisteína 20- 80. L-histidina   240- 380. L-prolina 350 -1000. L-serina 370- 930. L-tirosina 30 -50. * Pirosulfito de sodio  0 -50. * Metabisulfito de potasio agregado 0 60.  Envase con capacidad de 1000 ml que contiene 500 ml de aminoácidos cristalinos, con equipo de administración.</t>
  </si>
  <si>
    <t>CARNITINA   SOLUCION INYECTABLE CADA AMPOLLETA CONTIENE LEVOCARNITINA 1G/5ML. ENVASE CON 5 AMPOLLETAS</t>
  </si>
  <si>
    <t>ALCOHOL POLIVINILICO SOLUCION OFTALMICA 14 MG POR ML. FCO GOTERO INTEGRAL C/15ML.</t>
  </si>
  <si>
    <t>CIPROFLOXACINO SOLUCION OFTALMICA CADA  ML. CONTIENE CLORHIDRATO DE CIPROFLOXACINO MONOHIDRATADO EQUIVALENTE A 3 MG. DE CIPROFLOXACINO GOTERO INTEGRAL CON 5 ML.</t>
  </si>
  <si>
    <t>CLORAMFENICOL LEVOGIRO/SULFACETAMIDA SODICA SUSPENSION OFTALMICA CADA 100 ML CONTIENE. CLORAMFENICOL 0.5 G. SULFACETAMIDA SODICA 10 GR. ENVASE GOT C/5ML</t>
  </si>
  <si>
    <t>DEXAMETASONA SOLUCION OFTALMICA 0.1 G./100 ML  FCO GOTERO CON 5 ML</t>
  </si>
  <si>
    <t>FLUOROMETALONA SOLUCION OFTALMICA 100 MG./100 ML ENVASE CON GOTERO INTEGRAL CON 5 ML</t>
  </si>
  <si>
    <t>PREDNISOLONA UNGÜENTO OFTALMICO 5 MG/GR ENVASE CON 3 GR</t>
  </si>
  <si>
    <t>PREDNISOLONA SULFACETAMIDA SUSPENSIÓN OFTALMICA. CADA ML CONTIENE PREDNISOLONA 5 MG. SULFACETAMIDA 100 MG. ENVASE CON GOTERO INTEGRAL CON 5 ML</t>
  </si>
  <si>
    <t>IPRATROPIO BROMURO MONOHIDRATADO DE 25 MG /100 MLSOLUCION ENVASE CON FRASCO AMPULA CON 20 ML</t>
  </si>
  <si>
    <t>IPRATROPIO-SALBUTAMOL 0.5MG/2.5 MG SOLUCION ENVASE CON 10 AMPOLLETAS DE 2.5 ML</t>
  </si>
  <si>
    <t>TOBRAMICINA SOLUCION OFTALMICA AL 0.3% ENVASE CON GOTERO INTEGRAL CON 5 ML</t>
  </si>
  <si>
    <t>IPRATROPIO-SALBUTAMOL CADA DISPARO PROPORCIONA 20 MICROGRAMOS DE BROMURO DE IPRATORIPO Y 100 MICROGRAMOS DE SALBUTAMOL ENVASE CON 120 DISPAROS (120 DOSIS)</t>
  </si>
  <si>
    <t>VITAMINA A CAPSULAS 50 000 UI.ENVASE CON 40 CAPSULAS</t>
  </si>
  <si>
    <t>ACIDO FOLINICO SOLUCION INYECTABLE 50 MG (FOLINATO DE CALCIO EQUIVALENTE  50 MG DE AC. FOLINICO.) FRASCO AMPULA O AMPOLLETA CON 4 ML</t>
  </si>
  <si>
    <t>METOTREXATO SOLUCION INYECTABLE 1 GR. FRASCO AMPULA</t>
  </si>
  <si>
    <t>ONDANSETRON TABLETAS 8 MG ENVASE CON 10 TABLETAS</t>
  </si>
  <si>
    <t>DIMENHIDRINATO SOLUCION INYECTABLE 50 MG./ML  ENVASE CON UNA AMPOLLETA CON 1 ML.</t>
  </si>
  <si>
    <t>OXIMETAZOLINA SOLUCION NASAL  50 mg./ 100 ml CON GOTERO INTEGRAL CON 20 ML</t>
  </si>
  <si>
    <t>OXIMETAZOLINA SOLUCION NASAL 25 mg. / 100 ml CON GOTERO INTEGRAL CON 20 ML</t>
  </si>
  <si>
    <t>PENICILAMINA 300 MG ENVASE CON 50 TABLETAS</t>
  </si>
  <si>
    <t>LEVONORGESTREL (MICRONIZADO) 52 MG POLVO ENVASE CON UN DISPOSITIVO</t>
  </si>
  <si>
    <t>LEVONORGESTREL  COMPRMIDO O TABLETA 0.750 MG . ENVASE CON 2 COMPRIMIDOS O TABLETAS</t>
  </si>
  <si>
    <t>AMOXACILINA 500 MG/ACIDO CLAVULANICO 125 MG ENVASE CON 16 TABLETAS</t>
  </si>
  <si>
    <t>CARBON ACTIVADO POLVO  ENVASE CON 1KG. PARA USO EN SERES HUMANOS</t>
  </si>
  <si>
    <t>CINITAPRIDA BITARTRATO DE 1 MG ENVASE CON 25 COMPRIMIDOS</t>
  </si>
  <si>
    <t>CINITAPRIDA BITARTRATO DE 1 MG GRANULADO ENVASE CON 30 SOBRES</t>
  </si>
  <si>
    <t>CINITAPRIDA BITARTRATO DE SOLUCION ORAL (1 MG/5 ML) CADA 100 ML CONTIENE 20 MG. ENVASE CON 120 ML Y CUCHARITA DOSIFICADORA</t>
  </si>
  <si>
    <t>TIOTROPIO BROMURO DE 18 MICROGRAMOS CAPSULA. ENVASE CON 30 CAPSULAS Y DISPOSITIVO INHALADOR.</t>
  </si>
  <si>
    <t>TIOTROPIO BROMURO DE 18 MICROGRAMOS CAPSULA. ENVASE CON 30 CAPSULAS (REPUESTO)</t>
  </si>
  <si>
    <t>HIDROCLOROTIAZIDA TABLETAS 25 MG. ENVASE CON 20 TABLETAS.</t>
  </si>
  <si>
    <t>ACETAZOLAMIDA TABLETAS 250 MG. ENVASE CON 20 TABLETAS</t>
  </si>
  <si>
    <t>ACETAZOLAMIDA 500 MG/5ML SOL. INY. ENVASE CON 1 AMPULA DE 5 ML</t>
  </si>
  <si>
    <t>ESPIRONOLACTONA TABLETAS 25 MG ENVASE CON 30 TABLETAS</t>
  </si>
  <si>
    <t>MANITOL 20%  50 GR. SOLUCION INYECTABLE  ENVASE CON 250ML</t>
  </si>
  <si>
    <t>FUROSEMIDA TABLETAS 40 MG. ENVASE CON 20 TABLETAS</t>
  </si>
  <si>
    <t>FUROSEMIDA SOLUCION INYECTABLE 20 MG. AMPOLLETAS DE 2 ML ENVASE CON 5 AMPULAS</t>
  </si>
  <si>
    <t>ACIDO NALIDIXICO 500 MG TABLETAS. ENVASE CON 30 TAB.</t>
  </si>
  <si>
    <t>FENAZOPIRIDINA TABLETAS 100 MG.ENVASE CON 20 TABLETAS</t>
  </si>
  <si>
    <t>SOLUCION PARA DIALISIS PERITONEAL AL 1.5% CADA 100 ML CONTIENE GLUCOSA 1.5 G MILIEQUIVALENTES  POR LITRO  SODIO  132 CALCIO 3.5 MG MAGNESIO 1.5 CLORO 102 LACTATO 35 MILIOSMOLES POR LITRO 347 ENVASE CON 1000 ML</t>
  </si>
  <si>
    <t>SOLUCION DIALISIS PERITONEAL BAJA EN MAGENSIO CON SISTEMA DE DOBLE BOLSA AL 2.5%. CADA 100 ML CONTIENE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2000 ML Y CON SISTEMA INTEGRADO DE TUBERIA EN "Y" Y EN EL OTRO EXTREMO BOLSA DE DRENAJE, CON CONECTOR TIPO LUER LOCK Y TAPOR CON ANTISEPTICO.</t>
  </si>
  <si>
    <t>ESTREPTOMICINA SULFATO DE POLVO PARA SOLUCION INYECTABLE 1 GR. AMPULA DE 2 ML. ENVASE CON UN AMPULA Y DILUYENTE</t>
  </si>
  <si>
    <t>ISONIAZIDA TABLETAS 100 MG. ENVASE CON 200 TABLETAS</t>
  </si>
  <si>
    <t>ETAMBUTOL CLORHIDRATO DE 400 MG.ENVASE CON 50 TABLETAS</t>
  </si>
  <si>
    <t>RIFAMPICINA 300 MG. ENVASE CON 1000 CAPSULAS,  COMPRIMIDOS O TABLETAS RECUBIERTAS</t>
  </si>
  <si>
    <t>RIFAMPICINA SUSPENSION ORAL 100 MG/ 5 ML ENVASE CON 120 ML Y VASO DOSIFICADOR DE 5 ML</t>
  </si>
  <si>
    <t>PIRAZINAMIDA 500 MG. ENVASE CON 50 TABLETAS</t>
  </si>
  <si>
    <t>ISONIAZIDA 400 MG /RIFAMPICINA 300 MG TABLETA RECUBIERTA ENVASE CON 90 TABLETAS RECUBIERTAS</t>
  </si>
  <si>
    <t>ISONIAZIDA 75 MG /RIFAMPICINA 150 MG/PIRAZINAMIDA 400 MG/CLORHIDRATO DE ETAMBUTOL 300 MG TABLETA  ENVASE CON 240 TABLETAS</t>
  </si>
  <si>
    <t>DEXTROMETORFANO JARABE  BROMHIDRATO DE... 15 MG/5 ML. S/ENVASE. ENVASE CON 60 ML Y DOSIFICIADOR</t>
  </si>
  <si>
    <t>BENZONATATO PERLAS O CAPSULAS 100 MG. ENVASE CON 20 PERLAS O CAPSULAS</t>
  </si>
  <si>
    <t>AMBROXOL CLORHIDRATADO DE COMPRIMIDOS 30 MG. ENVASE CON 20 COMPRIMIDOS</t>
  </si>
  <si>
    <t>AMBROXOL CLORHIDRATADO DE SOLUCION ORAL 300 MG/100 ML. ENVASE CON 120 ML Y DOSIFICADOR</t>
  </si>
  <si>
    <t>CLORFENAMINA COMPUESTA PARACETAMOL 500 MG CAFEINA 25 MG CLORHIDRATO DE FENILEFRINA 5 MG MALEATO DE CLORFENAMINA 4 MG. ENVASE CON 10 TABLETAS</t>
  </si>
  <si>
    <t>PREDNISOLONA SOLUCION ORAL CADA 100 ML CONTIENE FOSFATO SODICO DE PREDNISOLONA EQUIVALENTE A 100 MG. ENVASE CON FRASCO DE 100 ML Y VASO GRADUADO DE 20 ML</t>
  </si>
  <si>
    <t>ALPRAZOLAM TABLETAS 2 MG. ENVASE CON 30 TABLETAS</t>
  </si>
  <si>
    <t>ALPRAZOLAM TABLETAS DE 0.25 MG.ENVASE  CON 30 TAB.</t>
  </si>
  <si>
    <t>ENALAPRIL   TABLETA O CAPSULA 10 MG. ENVASE CON 30 CAPSULAS O TABLETAS</t>
  </si>
  <si>
    <t>ALOPURINOL 100 MG. TABLETAS ENVASE CON  50 TAB.</t>
  </si>
  <si>
    <t>KETOPROFENO CAPSULAS 100 MG. ENVASE CON 15 CAPSULAS</t>
  </si>
  <si>
    <t>BECLOMETASONA SUSPENSION EN AEROSOL CADA INHALADOR CONTIENE DIPROPIONATODE BECLOMETASONA 50 MG ENVASE CON INHALADOR CON 200 DOSIS DE 250 MICROGRAMOS</t>
  </si>
  <si>
    <t>BENZATINA BENCILPELICILINA  POLVO PARA SUSPENSION INYECTABLE 2 400 000 UI. Y DILUYENTE 5 ML</t>
  </si>
  <si>
    <t>BENCILPENICILINA PROCAINA POLVO/SUSPENSION INYECTABLE 2 400 000 UI. UN FCO. AMPULA. CON DILUYENTE</t>
  </si>
  <si>
    <t>AMINOACIDOS CRISTALINOS solucion inyectable AL 10%ENVASECON  500 ML (PEDIATRICOS) CADA 100 ML CONTIENE L_ISOLEUCINA 670 A 820 MG, L_LEUCINA 1000 A 1400 MG, L_LISINA 670 A 1100, L_METIONINA 220 A 340 MG, L_FENILALANINA 420 A 650 MG, L_TRIONINA 370 A 512 MG, L_TRIPTOFANO 180 A 200 MG, L_VALINA 670 A 1230 MG, L_HISTIDINA 310 A 480, L_CISTEINA 16 A 250 MG, L_TIROSINA 44 A 240 MG, L_ALANINA 540 A 800 MGS, L_ARGININA 840 A 1230 MGS, L_PROLINA 300 A 820  MG, L_SERINA 380 A 500 MG, GLICINA (ACIDO AMINOACETICO) 360 A 400 MG, ACIDO L_ASPARTICO 320 A 600 MG, ACIDO L_GLUTAMICO 500 A 1000 MG, TAURINA 25 A 70 MGS ORNITINA 0 A 250 MGS PROSULFITO O DISULFITO DE SODIO 0 A 50 MG, CLORUROS 0 A 16 mOSMOLES X Lt, AGUA INYECTABLE 0 A 100 ML, AMINOACIDOS TOTALES 98 A 100 GRS X Lt, NITROGENO TOTAL 15 A 15.68 GR X Lt.</t>
  </si>
  <si>
    <t>NITAZOXANIDA 200 MG TABLETAS DISPERSABLES. ENVASE CON 6 TABLETAS</t>
  </si>
  <si>
    <t>LOSARTAN POTASICO GRAGEAS O COMPRIMIDOS RECUBIERTOS 50 MG. ENVASE CON 30 GRAGEAS O COMPRIMIDOS RECUBIERTOS</t>
  </si>
  <si>
    <t>LOSARTAN E HIDROCLOROTIAZIDA GRAGEAS  O COMPRIMIDOS RECUBIERTOS 50 MG/12.5 MG. ENVASE CON 30 GRAGEAS O COMPRIMIDOS RECUBIERTOS</t>
  </si>
  <si>
    <t>NITAZOXANIDA SUSPENSION ORAL CADA 5 ML CONTIENE 100 MG ENVASE CON 30 ML</t>
  </si>
  <si>
    <t>CANDESARTAN CILEXETILO-HIDROCLOROTIAZIDA (16 MG/12.5 MG) TABLETAS, ENVASE CON 28 TABLETAS</t>
  </si>
  <si>
    <t>TELMISARTAN 40 MG TABLETAS. ENVASE CON 30 TABLETAS</t>
  </si>
  <si>
    <t>TELMISARTAN-HIDROCLOROTIAZIDA CADA TABLETA CONTIENE TELMISARTAN 80 MG, HIDROCOLOROTIAZIDA 12.5 MG ENVASE CON 14 TABLETAS</t>
  </si>
  <si>
    <t>FENOBARBITAL TABLETAS 100 MG. ENVASE  20 TABLETAS</t>
  </si>
  <si>
    <t>FENOBARBITAL TABLETAS 15 MG.   ENVASE10 TABLETAS</t>
  </si>
  <si>
    <t>FENOBARBITAL SODICO SOLUCION INYECTABLE 330 MG. AMPOLLETAS DE 2 ML. ENVASE CON  5 AMPULAS</t>
  </si>
  <si>
    <t>CARBAMAZEPINA 200 MG. ENVASE CON 20 TABLETAS</t>
  </si>
  <si>
    <t>CARBAMAZEPINA SUSPENSION ORAL 100 MG./5 ML. Y VASO DOSIFICADO DE 5 ML. ENVASE CON 120 ML</t>
  </si>
  <si>
    <t>FENITOINA SODICA  TABLETAS O CAPSULA 30 MG ENVASE CON 50 TABLETAS</t>
  </si>
  <si>
    <t>FENITOINA  SUSPENSION ORAL 37.5 MG/5ML Y VASO DOSIFICADOR 5ML. ENVASE CON 120 ML</t>
  </si>
  <si>
    <t>CLONAZEPAM 2 MG. TABLETAS. ENVASE CON 30 TABLETAS.</t>
  </si>
  <si>
    <t>CLONAZEPAM SOLUCION ORAL 2.5 MG/ML  ENVASE CON GOTERO CON 10 ML</t>
  </si>
  <si>
    <t>CLONAZEPAM SOLUCION INYECTABLE 1 MG. ENVASE CON 5 AMPULAS</t>
  </si>
  <si>
    <t>LEVETIRACETAM SOLUCION ORAL CADA 100 ML CONTIENE 10 G ENVASE CON 300 ML (100 MG/ML)</t>
  </si>
  <si>
    <t>LEVETIRACETAM 500 MG TABLETA. ENVASE CON 60 TABLETAS</t>
  </si>
  <si>
    <t>LEVETIRACETAM 1 000 MG TABLETA. ENVASE CON 30 TABLETAS</t>
  </si>
  <si>
    <t>FENOBARBITAL ELIXIR 20 MG/5 ML. ENVASE 60 MLY VASITO DOSIFICADOR 5 ML</t>
  </si>
  <si>
    <t>ACIDO VALPROICO CAPSULAS 250 MG ENVASE CON 60 CAPSULAS.</t>
  </si>
  <si>
    <t>VALPROATO DE MAGNESIO TABLETAS CON CUBIERTA ENTERICA O TABLETAS DE LIBERACION RETARDADA 200 MG. ( EQUIVALENTE A 185.6 MG. DE ACIDO VALPROICO).ENVASE CON 40 TABLETAS</t>
  </si>
  <si>
    <t>VALPROATO DE MAGNESIO SOLUCION ORAL EQUIVALENTE A  186 MG / ML  DE ACIDO VALPROICO.ENVASE CON 40 ML</t>
  </si>
  <si>
    <t>FENITOINA  SODICA SOLUCION INYECTABLE  250 MG./ 5 ML ENVASE CON 1 AMPOLLETA</t>
  </si>
  <si>
    <t>VALPROATO SEMISODICO EQUIVALENTE A 500 MG DE ACIDO VALPROICO ENVASE CON 30 TABLETAS DE LIBERACION PROLONGADA</t>
  </si>
  <si>
    <t>TRIHEXIFENIDILO 5 MG, ENVASE CON 50 TABLETAS</t>
  </si>
  <si>
    <t>BIPERIDENO CLORHIDRATO DE 2 MG. ENVASE CON 50 TABLETAS</t>
  </si>
  <si>
    <t>BIPERIDENO LACTATO DE SOLUCION INYECTABLE 5 MG. AMPOLLETA DE 1 ML. ENVASE CON 5 AMP.</t>
  </si>
  <si>
    <t>LEVODOPA Y CARBIDOPA TABLETAS 250 MG./25 MG. ENVASE CON 100 TABLETAS</t>
  </si>
  <si>
    <t>LEVODOPA Y CARBIDOPA TABLETAS DE LIBERACION PROLONGADA. CADA TABLETA CONTIENE LEVODOPA 200 MG, CARBIDOPA HIDRATADA EQUIVALENTE A 50 MG DE CARBIDOPA ANHIDRA.</t>
  </si>
  <si>
    <t>ERGOTAMINA Y CAFEINA GRAGEAS, COMPRIMIDOS O TABLETAS 1MG./100 MG. ENVASE 20 GRAGEAS</t>
  </si>
  <si>
    <t>ACIDO ASCORBICO TABLETAS 100 MG. ENVASE CON 20 TAB.</t>
  </si>
  <si>
    <t>VITAMINAS Y MINERALES TABLETAS. CADA TABLETA CONTIENE MONOHIDRATO DE TIAMINA AL 33.3% EQUIVALENTE A 2.4 MG DE TIAMINA, RIBOFLAVINA AL 33% EQUIVALENTE A 2.7 MG DE RIBOFLAVINA, CLORHIDRATO DE PIRIDOXINA EQUIVALENTE A 3.2 MG DE PIRIDOXINA, CIANOCOBALAMINA AL 0.1% EQUIVALENTE A 3.9 MICROGRAMOS DE VITAMINA B 12, ACIDO FOLICO 420.0 MICROGRAMOSACIDO ASCORBIDO AL 90% EQUIVALENTE A 143.0 MG DE VITAMINA C, SULFATO FERROSO DESECADO EQUIVALENTE A 30.0 MG DE FIERRO, SULFATO DE ZINC MONOHIDRATADO EQUIVALENTE A 38.0 MG DE ZINC, SULFATO DE COBRE PENTAHIDRATADO EQUIVALENTE A 2.3 MG. DE COBRE. ENVASE CON 30 TABLETAS.</t>
  </si>
  <si>
    <t>COMPLEJO B TABLETAS COMPRIMIDOS O CAPSULAS CON CIANOCOBALAMINA 50 MICROGRAMOS, MONOHIDRATO DE TIAMINA 100 MGS, PIRIDOXINA 5 MG. ENVASE CON 30 TABLETAS.</t>
  </si>
  <si>
    <t>VITAMINA 'E' 400 MG ENVASE CON 99 CAPSULAS O GRAGEAS</t>
  </si>
  <si>
    <t>VITAMINAS Y MINERALES TABLETAS CADA TABLETA CONTIENE: RIBOFLAVINA (VITAMINA B2) 4.05 MG, CLORHIDRATO DE TIAMINA (VITAMINA B1) 3.6 MG, CLORHIDRATO DE PIRIDOXINA (VITAMINA B6) 4.8 MG, ACIDO FOLICO 0.63 MG, ASCORBATO DE SODIO 214 MG, FUMARATO FERROSO114 MG (EQUIVALENTE A 37.5 MG DE HIERRO), SULFATO DE ZINC 208.8067 MG (EQUIVALENTE A 47.5 MG DE ZINC), SULFATO DE COBRE 12.8993 MG (EQUIVALENTE A 2.875 MG DE COBRE), CIANOCOBALAMINA (VITAMINA B 12) 0.00585 MG. ENVASE CON 30 TABLETAS.</t>
  </si>
  <si>
    <t>LIPIDOS INTRAVENOSOS DE CADENA LARGA AL 10%  EMULSIÓN INYECTABLE ENVASE CON 500ML ACEITE DE SOYA 50 GRS O MEZCLA DE ACEITE DE SOYA-ACEITE DE CARTAMO 25 GR/25GR, ENVASE CON 500 ML</t>
  </si>
  <si>
    <t>DIETA ELEMENTAL POLVO. CONTENIDO 100 GR POLVO/100 ML Energía kcal 373.00- 386.00/99.00 -103.45 Hidratos de carbono g 71.00 -78.50 /19.00 -21.04 Proteínas g 14.25- 17.00 /3.80- 4.75 Grasas g 1.00 -2.50 /0.27- 0.70 Vitamina A U.I. 930.00- 1472.84 /250.00- 397.00 Vitamina D U.I. 74.00 -120.00 /20.00- 32.16 Vitamina E U.I. 5.59- 9.35/ 1.50- 2.50 Acido ascórbico mg 25.00- 69.00/ 6.60 -18.50 Acido fólico µg 150.00 -250.00/ 40.00 -80.00 Tiamina mg 0.55- 0.60/ 0.15- 0.16 Riboflavina mg 0.65- 0.95/ 0.15 -0.25 Niacina mg 8.20- 10.55 /2.16- 2.85 Vitamina B6  mg 0.65- 0.86/ 0.17- 0.23 Vitamina B12 µg 2.34- 3.14/ 0.61- 0.84 Biotina µg 49.21- 156.72/ 13.12- 42.00  Acido pantoténico mg 4.07 -5.27/ 1.07- 1.41 Vitamina K µg 10.82- 20.30/ 2.90- 5.33 Colina mg 30.12- 135.85/ 8.07 -35.66 Calcio mg 185.80- 210.10/ 49.79- 55.67 Fósforo mg 185.80 -221.46/ 49.79 -59.35 Yodo µg 27.98 -34.00/ 7.50- 9.00 Hierro mg 3.35- 4.30/ 0.90 -1.30 Magnesio mg 69.14 -84.34/ 18.53 -22.26 Cobre mg 0.40- 0.41/ 0.11 -0.12 Zinc mg 3.09- 4.70/ 0.81- 1.25 Manganeso mg 0.37- 0.80/ 0.10 -0.21 Potasio mg 284.00- 435.00 /76.00 -114.00 Sodio mg 104.45- 232.50/ 37.64 -62.31 Cloro mg 230.67- 355.50 /61.82- 95.28 Selenio µg 13.10- 18.66/ 3.44- 5.00 Cromo µg 6.38- 25.20/ 1.71 -6.67 Molibdeno µg 15.70- 32.15/ 4.17 -8.44 Histidina g 0.30- 0.36/ 0.08- 0.10 Isoleucina g 1.17- 1.30/ 0.31 -0.35 Leucina g 2.36- 2.55 /0.63 -0.69 Lisina g 0.72 -1.10/ 0.19 -0.27 Metionina y cisteína g 0.31- 0.58/ 0.08 -0.25 Fenilalanina y tirosina g 0.85- 1.18/ 0.22 -0.31 Treonina g 0.57 -0.65/ 0.15- 0.17 Triptofano g 0.18- 0.19 /0.04- 0.05 Valina g 1.17- 1.30/ 0.31 -0.35 Arginina g 1.08 -1.90/ 0.29- 0.49 Acido aspártico g 0.40- 1.05 /0.11- 0.28 Serina g 0.20- 0.48/ 0.05 -0.13 Glutamina g 1.8-3 -3.80/ 0.49- 0.99 Prolina g 0.00- 0.75/ 0.00 -0.20 Glicina g 0.38- 0.67 /0.04 -0.16 Alanina g 0.40- 0.75 /0.11- 0.20 Taurina mg 0.00- 25.20 /0.00- 6.67 Carnitina mg 0.00- 25.20 /0.00- 6.67 Envase con 10 sobres con 79.5 a 80.4 g cada uno.</t>
  </si>
  <si>
    <t>AMINOACIDOS CRISTALINOS CON ELECTROLITOS 8.5% SOL. INY. 500 ML.</t>
  </si>
  <si>
    <t>AMINOACIDOS CRISTALINOS (ADULTO) 10 % SOLUCION INYECTABLEENVASE500 ML, CADA 100 ML CONTIENE L_ISOLEUCINA 490A 720 MGS, L_LEUCINA 719 A 940 MGS, L_LISINA 599 A 720 MGS, L_METIONINA 294 A 440 MG, L_FENILALANINA 440 A 845 MGS, L_TREONINA 414 A 520 MG, L_TRIPTOFANO 153 A 210 MG, L_VALINA 572 A 800 MG, HISTIDINA 290 A 473 MGS, CISTEINA O CISTINA 0 A 110 MGS,  TIROSINA 0 A 100 MGS, L_ALANINA 458 A 2040 MGS, L_ARGININA 505 A 1134 MGS, L_PROLINA 300 A 1174 MG, L_SERINA 420 A 1092 MG, L_TAURINA 0 A 20 MG, GLICINA (ACIDO AMINOACETICO) 540 A 1280 MG, ACIDO L_ASPARTICO 0 A 481 MG, ACIDO GLUTAMICO 0 A 834 MG, ACETATO 0 A 74 mEq X Lt. POTASIO 0 A 0.55 mEq X Lt, NITROGENO TOTAL 15.5 A 16.5 GR X Lt.</t>
  </si>
  <si>
    <t>DIETA POLIMÉRICA A BASE DE CASEINATO DE CALCIO O PROTEÍNAS, GRASAS, VITAMINAS, MINERALES  Cada 100 gramos contiene: Densidad energética Kcal/ml 0.99- 1.06 Calorías Kcal 412.5- 441.7 Hidratos de carbono g 58.50 -68.00 Proteína: g 15.80- 17.50 Histidina g 0.40- 0.5600 Isoleucina g 0.7035- 1.0135 Leucina g 1.4050- 1.7670 Lisina g 1.1080- 1.4525 Metionina g 0.3925- 0.5256 Fenilalanina g 0.7810- 0.9450 Treonina g 0.6466- 0.8050 Triptofano g 0.1833- 0.2450 Valina g 0.8553- 1.2950 Arginina g 0.6165- 0.6650 Ácido aspártico g 1.0500- 1.2310 Serina g 0.8750- 0.8910 Ácido glutámico g 3.0100- 3.3530 Prolina g 1.4700- 1.5630 Glicina g 0.2800- 0.3380 Alanina g 0.4375- 0.4910 Cistina g 0.0980- 0.7000 Tirosina g 0.7414- 1.0150 Grasas g 9.0- 15.80 Ácidos grasos saturados g 0.96- 2.30 Ácido palmítico g 0.67- 1.77 Ácido esteárico g 0.29- 0.36 Grasos insaturados g 7.20- 12.62 Linoleico g 5.8- 8.50 Linolénico g 0.20- 0.20 Oleico g 1.20- 4.00 Relación polinsaturados/saturados g 0.11- 8.20 Colesterol g 0.00 -0.02 Vitamina A U.I. 1028.0- 1170.0 Vitamina D U.I. 90.10 -96.00 Vitamina E mg 10.20- 15.00 Ácido ascórbico mg 20.00- 68.00 Ácido fólico µg 122.00- 200.00 Tiamina mg 0.70- 0.72 Riboflavina mg 0.70- 0.80 Niacina mg 9.00- 10.00 Vitamina B6 mg 0.90- 1.00  Vitamina B12 µg 2.70- 3.10   Biotina µg 61.00- 150.00 Ácido pantoténico mg 2.40- 5.00 Vitamina K µg 18.00- 44.10 Colina mg 0.0- 136.00 Calcio mg 225.20- 325.20 Fósforo mg 225.20- 268.80 Yodo µg 34.00- 44.00 Hierro mg 4.10 -5.00 Magnesio mg 90.10- 105.00 Cobre mg 0.50- 0.52 Zinc mg 4.30- 5.40 Manganeso mg 0.90- 1.20 Potasio mg 515.00- 860.00 Sodio mg 130.00- 360.00 Cloro mg 300.00 -610.00 Selenio µg 0.0- 19.00 Cromo µg 0.0- 22.5 Molibdeno µg 0.0- 38.00 Envase con 400 - 454 gramos con  sabor.</t>
  </si>
  <si>
    <t>LIPIDOS INTRAVENOSOS DE CADENA MEDIA Y LARGA 20 % EMULSION INYECTABLE .ACEITE DE SOYA 100 G/1000 ML. TRIGLICERIDOS DE CADENA MEDIA 100 G/1000 ML.ENVASE CON 500ML</t>
  </si>
  <si>
    <t>LIPIDOS INTRAVENOSOS ACEITE DE PESCADO (ACIDOS GRASOS ) EMULSION INYECTABLE CADA 100 ML CONTIENE ACEITE DE PESCADO 10 G ENVASE CON 100 ML.</t>
  </si>
  <si>
    <t>NAFAZOLINA CLORHIDRATO DE 1MG/ML SOLUCION OFTALMICA. ENVASE GOTERO INTEGRAL 15ML.</t>
  </si>
  <si>
    <t>CROMOGLICATO DE SODIO 40 MG./ML  SOLUCION OFTALMICA (FRASCO GOTERO INTEGRAL CON 5 ML)</t>
  </si>
  <si>
    <t>HIPROMELOSA 0.5%  SOLUCION OFTALMICA 5 MG./ MLENVASE GOT INTEGRAL CON 15 ML</t>
  </si>
  <si>
    <t>CLORAMFENICOL LEVOGIRO SOLUCION OFTALMICA 5 MG/ML. CON GOTERO. FRASCO CON 15 ML QUE NO REQUIERA REFRIGERACION</t>
  </si>
  <si>
    <t>CLORAMFENICOL LEVOGIRO UNGUENTO OFTALMICO 5 MG/GR. ENVASE CON 5 GRS</t>
  </si>
  <si>
    <t>NEOMICINA POLIMIXINA B Y GRAMICIDINA SOLUCION OFTALMICA CADA ML CONTIENE: 1.75 MG/5000 U/25 M ICROGRAMOS ENVASE CON GOTERO INTEGRAL 15 ML</t>
  </si>
  <si>
    <t>NEOMICINA POLIMIXINA B Y BACITRACINA UNGUENTO OFTALMICO 3.5 MG/5000 U/ 400 U,POR CADA GRAMO. ENVASE CON 3.5 GR</t>
  </si>
  <si>
    <t>SULFACETAMIDA SODICA SOLUCION OFTALMICA 0.1 GR/ML. ENVASE CON GOTERO CON 15 ML</t>
  </si>
  <si>
    <t>ACICLOVIR UNGÜENTO OFTALMICO 3G. POR CADA 100 GRS ENVASE CON 4.5 GR.</t>
  </si>
  <si>
    <t>PREDNISOLONA FOSFATO SODICO SUSPENSION OFTALMICA CADA ML CONTIENE 5 MG DE PREDNISOLONA ENVASE CON GOTERO INTEGRAL CON 5 ML</t>
  </si>
  <si>
    <t>PILOCARPINA CLORHIDRATO DE... AL 2% SOLUCION OFTALMICA 20 MG/ML. ENVASE GOT INTEGRAL CON 15 ML</t>
  </si>
  <si>
    <t>PILOCARPINA SOLUCION OFTALMICA  AL 4% 40 MG/MLENVASE GOT INTEGRAL CON 15 ML</t>
  </si>
  <si>
    <t>TIMOLOL MALEATO DE SOLUCION OFTALMICA 5 MG./ML ENVASE GOT INTEGRAL CON 5 ML</t>
  </si>
  <si>
    <t>FENILEFRINA CLORHIDRATO DE SOLUCION OFTALMICA 100 MG/ML. CON GOTERO CON 15 ML</t>
  </si>
  <si>
    <t>ATROPINA SULFATO DE SOLUCION OFTALMICA 10 MG./ML ENVASE  GOTERO INTEGRAL C/15ML.</t>
  </si>
  <si>
    <t>ATROPINA SULFATO DE UNGÜENTO OFTÁLMICO 10 MG./GR ENVASE  CON 3 GRS</t>
  </si>
  <si>
    <t>CICLOPENTOLATO CLORHIDRATO DE SOLUCION OFTALMICA 10 MG. /mL, ENVASE GOT INTEGRAL 3ML.</t>
  </si>
  <si>
    <t>HIPROMELOSA 2%  SOLUCION OFTALMICA 20 MG/ML. FCO GOTERO INTEGRAL 15ML.</t>
  </si>
  <si>
    <t>CLORURO DE SODIO POMADA O SOLUCION OFTALMICA CADA GRAMO O ML CONTIENE CLORURO DE SODIO 50 MG. ENVASE CON 7 GR. O CON GOTERO INTEGRAL CON 10 ML</t>
  </si>
  <si>
    <t>ACETILCOLINA CLORURO DE LIOFILIZADO PARA SOLUCION OFTALMICA  20 MG ENVASE CON UN FRASCO AMPULA CON LIOFILIZADO Y AMPOLLETA CON 2 ML DE DILUYENTE</t>
  </si>
  <si>
    <t>DACARBAZINA SOL. INY. 200 MG UN FRASCO AMPULA</t>
  </si>
  <si>
    <t>FLUOROURACILO SOLUCION INYECTABLE 250 MG/10 ML.  FCO AMPULA  ENVASE CON 10 AMPULAS</t>
  </si>
  <si>
    <t>MITOMICINA 5 MG. POLVO PARA SOLUCION INYECTABLE ENVASE CON UN FRASCO AMPULA</t>
  </si>
  <si>
    <t>MEDROXIPROGESTERONA  10 MG ENVASE CON 10 TABLETAS</t>
  </si>
  <si>
    <t>MEDROXIPROGESTERONA SUSPENSION INYECTABLE CADA FRASCO AMPULA O JERINGA PRELLENADA CONTIENE ACETATO DE MEDOXIPROGESTERONA 150 MG. ENVASE CON UN FRASCO AMPULA O JERINGA PRELLENADA DE 1 ML.</t>
  </si>
  <si>
    <t>CISPLATINO LIOFILIZADO PARA SOLUCION INYECTABLE 10 MG FCO. AMPULA</t>
  </si>
  <si>
    <t>TAMOXIFENO CITRATO DE... 20 MG. ENVASE CON 14 TABLETAS</t>
  </si>
  <si>
    <t>GOSERELINA IMPLANTE DE LIBERACION PROLONGADA 3.6 MG. ENVASE CON IMPLANTE CILINDRICO ESTERIL EN JERINGA.</t>
  </si>
  <si>
    <t>GORESELINA IMPLANTE DE LIBERACION PROLONGADA 10.8 MG. ENVASE CON UNA JERINGA QUE CONTIENE UN IMPLANTE CILINDRICO ESTERIL</t>
  </si>
  <si>
    <t>FENILEFRINA SOLUCION NASAL 2.5 MG./ML. CON GOTERO 15 ML</t>
  </si>
  <si>
    <t>DIFENIDOL CLORHIDRATO DE TABLETAS 25 MG.ENVASE CON 30 TABLETAS</t>
  </si>
  <si>
    <t>DIFENIDOL SOLUCION INYECTABLE 40 MG/2ML. AMPOLLETAS DE 2ML. ENVASE CON 2 AMPULAS</t>
  </si>
  <si>
    <t>NEOMICINA POLIMIXINA B Y ACETONIDA DE FLUOCINOLONA  Y LIDOCAINA SOLUCION OTICA CADA 100 ML CONTIENE 0.350G/1'000,000 U/0.025 G./ 2 GR. CON GOTERO INTEGRAL 5 ML</t>
  </si>
  <si>
    <t>LEVOMEPROMAZINA MALEATO DE  25MG TABLETA ENVASE CON 20 TABLETAS</t>
  </si>
  <si>
    <t>CLORODIAZEPOXIDO SOLUCION INYECTABLE 100 MG.ENVASE CON UNA AMPOLLETA.</t>
  </si>
  <si>
    <t>DIAZEPAM TABLETAS  10 MG. ENVASE CON 20 TABLETAS</t>
  </si>
  <si>
    <t>TRIFLUOPERAZINA CLORHIDRATO 5MG ENVASE C/30 GRAGEAS O TABLETAS</t>
  </si>
  <si>
    <t>PERFENAZINA SOLUCION INYECTABLE 5 MG/ML ENVASE CON 3 AMPOLLETAS</t>
  </si>
  <si>
    <t>HALOPERIDOL TABLETAS 5 MG. ENVASE CON 20 TABLETAS</t>
  </si>
  <si>
    <t>HALOPERIDOL ... SOLUCION INYECTABLE 5 MG. ENVASE CON 6 AMPULAS</t>
  </si>
  <si>
    <t>LITIO  TABLETA CARBONATO DE LITIO 300MG ENVASE CON 50 TABLETAS</t>
  </si>
  <si>
    <t>RISPERIDONA TABLETAS 2 MG. ENVASE CON 40 TABLETAS</t>
  </si>
  <si>
    <t>CLOZAPINA 100 MG ENVASE CON 30 COMPRIMIDOS O TABLETAS</t>
  </si>
  <si>
    <t>RISPERIDONA SOLUCION ORAL CADA ML. CONTIENE 1 MG. ENVASE CON FRASCO CON 60 ML Y GOTERO DOSIFICADOR</t>
  </si>
  <si>
    <t>ZIPRASIDONA  CLORHIDRATO DE CAPSULAS 80 MG. ENVASE CON 28 CAPSULAS</t>
  </si>
  <si>
    <t>RISPERIDONA 25 MG SUSPENSION INYECTABLE DE LIBERACION PROLONGADA. ENVASE CON FRASCO AMPULA Y JERINGA PRELLENADA CON 2 ML DE DILUYENTE</t>
  </si>
  <si>
    <t>IMIPRAMINA CLORHIDRATO DE... ENVASE CON 20 GRAGEAS O TABLETAS 25 MG.</t>
  </si>
  <si>
    <t>AMITRIPTILINA CLORHIDRATO DE TABLETAS 25 MG. ENVASE CON 20 TABLETAS</t>
  </si>
  <si>
    <t>ATOMOXETINA CLORHIDRATO DE 10 MG ENVASE CON 14 CAPSULAS</t>
  </si>
  <si>
    <t>ATOMOXETINA CLORHIDRATO DE 40 MG ENVASE CON 14 CAPSULAS</t>
  </si>
  <si>
    <t>ATOMOXETINA CLORHIDRATO DE 60 MG ENVASE CON 14 CAPSULAS</t>
  </si>
  <si>
    <t>NAPROXENO TABLETAS 250 MG. ENVASE CON 30  TABLETAS</t>
  </si>
  <si>
    <t>COLCHICINA TABLETAS 1 MG. ENVASE CON 30 TABLETAS</t>
  </si>
  <si>
    <t>INDOMETACINA SUPOSITORIOS 100 MG. ENVASE CON 6 SUPOSITORIOS</t>
  </si>
  <si>
    <t>INDOMETACINA 25 MG ENVASE CON 30 CAPSULAS</t>
  </si>
  <si>
    <t>PIROXICAM 20 MG. ENVASE CON 20 CAPSULAS O TABLETAS</t>
  </si>
  <si>
    <t>DICLOFENACO SODICO 100 MGS,  ENVASE CON 20 CAPSULA O GRAGEA DE LIBERACION PROLONGADA</t>
  </si>
  <si>
    <t>NAPROXENO SUSPENSION 125 MG./ 5 ML. ENVASE 100 ML</t>
  </si>
  <si>
    <t>KETOROLACO TROMETAMINA SOL. INYECTABLE. CADA FRASCO AMPULA O AMPOLLETA CONTIENE KETOROLACO TROMETAMINA 30 MG. ENVASE CON 3 FRASCOS AMPULAS  O AMPOLLETAS CON UN ML.</t>
  </si>
  <si>
    <t>MELOXICAM 15 MG TABLETA. ENVASE CON 10 TABLETAS</t>
  </si>
  <si>
    <t>DEXAMETASONA 0.5 MG ENVASE CON 30 TABLETAS</t>
  </si>
  <si>
    <t>METILPREDNISOLONA ACETATO DE SUSPENSION INYECTABLE 40 MG/ML. FRASCO AMPULA DE 2 ML</t>
  </si>
  <si>
    <t>METOCARBAMOL TABLETAS 400 MG.ENVASE CON 30 TABLETAS</t>
  </si>
  <si>
    <t>ALOPURINOL TABLETAS 300 MG. ENVASE CON 20 TAB.</t>
  </si>
  <si>
    <t>AZATIOPRINA TABLETAS 50 MGS ENVASE 50 TABS</t>
  </si>
  <si>
    <t>LEVONORGESTREL Y ETINILESTRADIOL GRAGEAS LEVONORGESTREL 0.15 MG ETINILESTRADIOL 0.03 MG. ENVASE CON 21 GRAGEAS</t>
  </si>
  <si>
    <t>DESOGESTREL Y ETINILESTRADIOL TABLETAS DESOGESTREL 0.15 MG. ETINILESTRADIOL 0.03 MG. ENVASE CON 21 TABLETAS</t>
  </si>
  <si>
    <t>LEVONORGESTREL Y ETINILESTRADIOL GRAGEAS 0.15MG/0.03MG (21 HORMONALES Y 7 SIN HORMONALES)</t>
  </si>
  <si>
    <t>MEDROXIPROGESTERONA Y CIPIONATO DE ESTRADIOL 25MG/5MG  SUSPENSION INYECTABLE. ENVASE CON UN AMPULA CON 0.5  MLO JERNGA PRELLENADA DE 0.5 ML</t>
  </si>
  <si>
    <t>ETONOGESTREL IMPLANTE 68 MG. ENVASE CON UN IMPLANTE Y APLICADOR</t>
  </si>
  <si>
    <t>NORELGESTROMINA-ETINILESTRADIOL PARCHE 6 MG/0.6MG. ENVASE CON 3 PARCHES QUE LIBERAN 150 MICROGRAMOS DE NORELGESTROMINA Y 20 MICROGRAMOS DE ETINILESTRADIOL CADA 24 HRS</t>
  </si>
  <si>
    <t>ENANTATO DE NORETISTERONA 50 MGS Y VALERATO DE ESTRADIOL  5 mg  SOLUCION INYECTABLE ENVASE CON 1 AMPULA O JERINGA</t>
  </si>
  <si>
    <t>GLUCOSA AL 5% SOLUCION INYECTABLE 5 GR/100ML.CADA 100 ML. CONTIENE GLUCOSA ANHIDRA  O GLUCOSA 5 GR. ENVASE 250 ML.</t>
  </si>
  <si>
    <t>GLUCOSA AL 5%  SOLUCION INYECTABLE 5GR/100ML.  CADA 100 ML. CONTIENE GLUCOSA ANHIDRA  O GLUCOSA 5 GR.ENVASE   1000 ML.</t>
  </si>
  <si>
    <t>GLUCOSA AL 10% SOLUCION INYECTABLE 10G/100ML. CADA 100 ML. CONTIENEN: GLUCOSA ANHIDRA  O GLUCOSA 10 GR. AGUA INYECTALBE 100 ML. ENVASE CON 500 ML.</t>
  </si>
  <si>
    <t>GLUCOSA AL 10% 1000 SOLUCION INYECTABLE 10G/100ML. CADA 100 ML. CONTIENE GLUCOSA ANHIDRA O GLUCOSA  10 GR. AGUA  INYECTABLE 100 ML. ENVASE CON 1000 ML.</t>
  </si>
  <si>
    <t>GLUCOSA AL 50% SOLUCION INYECTABLE 50G/100ML. CADA 100 ML. CONTIENEN: GLUCOSA ANHIDRA O GLUCOSA 50 G. AGUA INYECTABLE 100 ML.ENVASE  250 ML.</t>
  </si>
  <si>
    <t>GLUCOSA AL 50% SOLUCION INYECTABLE 50G/100ML. CADA 100 ML. CONTIENEN: GLUCOSA ANHIDRA   O GLUCOSA 50 G. ENVASE DE 50ML.</t>
  </si>
  <si>
    <t>CLORURO DE SODIO 0.9% SOLUCION INYECTABLE 0.9G/100ML CADA 100 ML CONTIENE: CLORURO DE SODIO 0.9 G. AGUA INYECTABLE 100 ML. ENVASE CON 250 ML.</t>
  </si>
  <si>
    <t>CLORURO DE SODIO 0.9% SOLUCION INYECTABLE 0.9G/100ML.CADA 100 ML CONTIENE: CLORURO DE SODIO 0.9 G, AGUA INYECTABLE 100 ML. ENVASE CON 500 ML.</t>
  </si>
  <si>
    <t>CLORURO DE SODIO 0.9% SOLUCION INYECTABLE 0.9/100ML.  CADA 100 ML CONTIENEN: CLORURO DE SODIO 0.9 G. AGUA INYECTABLE 100 ML. ENVASE DE 1000 ML.</t>
  </si>
  <si>
    <t>CLORURO DE SODIO Y GLUCOSA SOLUCION INYECTABLE, ENVASE CON 250 ML. CONTIENE:  SODIO 38.5 mEq CLORURO 38.5 mEq, GLUCOSA 12.5 G.</t>
  </si>
  <si>
    <t>CLORURO DE SODIO Y GLUCOSA SOLUCION INYECTABLE, ENVASE CON 500 ML. CONTIENE:  SODIO 77 mEq CLORURO 77 mEq, GLUCOSA 25 G.</t>
  </si>
  <si>
    <t>CLORURO DE SODIO Y GLUCOSA SOLUCION INYECTABLE, ENVASE CON 1000 ML. CONTIENE:  SODIO 154 mEq CLORURO154 mEq, GLUCOSA 50 G. ENVASE 1000 ML</t>
  </si>
  <si>
    <t>SOLUCION HARTMANN  SOLUCION INYECTABLE DE 250 ML MILIEQUIVALENTES POR LITRO SODIO 130 POTASIO 4 CALCIO 2.72- 3 CLORURO 109 LACTATO 28 ENVASE  250 ML.</t>
  </si>
  <si>
    <t>SOLUCION HARTMANN  SOLUCION INYECTABLE DE 500 ML. MILIEQUIVALENTES POR LITRO SODIO 130 POTASIO 4 CALCIO 2.72- 3 CLORURO 109 LACTATO 28 ENVASE CON 500 ML.</t>
  </si>
  <si>
    <t>SOLUCION HARTMANN  SOLUCION INYECTABLE DE 1000 ML. MILIEQUIVALENTES POR LITRO SODIO 130 POTASIO 4 CALCIO 2.72- 3 CLORURO 109 LACTATO 28 ENVASE CON 1000 ML.</t>
  </si>
  <si>
    <t>FOSFATO DE POTASIO SOLUCION INY. MONOBASICO 0.300 G DIBASICO 1.550 G. AMPULA CON 10ML. ENVASE CON 50 AMPULAS</t>
  </si>
  <si>
    <t>BICARBONATO DE SODIO AL 7.5 % SOLUCION INYECTABLE 3.75G/50ML. ENVASE CON 50ML.</t>
  </si>
  <si>
    <t>BICARBONATO DE SODIO 7.5 %  SOLUCION INYECTABLE 0.75G/10ML. ENVASE CON 50 AMPOLLETAS DE 10 ML</t>
  </si>
  <si>
    <t>GLUCONATO DE CALCIO 10% SOLUCION INYECTABLE 1G/10ML. ENV C/50 AMPOLLETAS 10 ML.</t>
  </si>
  <si>
    <t>ELECTROLITOS ORALES (FORMULA DE OSMOLARIDAD BAJA) POLVO CADA SOBRE CONTIENE: GLUCOSA ANHIDRA  O GLUCOSA 13.5 G CLORURO DE POTASIO 1.5 G CLORURO DE SODIO 2.6 G CITRATO TRISODICO DIHIDRATADO 2.9 G. ENVASE CON 20.5 G</t>
  </si>
  <si>
    <t>ELECTROLITOS ORALES POLVO PARA SOLUCION CON 27.9 GR CADA SOBRE CON POLVO CONTIENE GLUCOSA 20 G , CLORURO DE POTASIO 1.5 G, CLORURO DE SODIO 3.5 G, CITRATO TRISODICO DIHIDRATADO 2.9 G,   SOBRE</t>
  </si>
  <si>
    <t>GLUCOSA AL 5% SOLUCION INYECTABLE 5 G./100ML.  CADA 100 ML. CONTIENE GLUCOSA ANHIDRA O GLUCOSA 5 GR. AGUA INYECTABLE 100 ML ENVASE 50 ML.</t>
  </si>
  <si>
    <t>GLUCOSA AL 5 % SOLUCION INYECTABLE 5G/100 ML. ENVASE DE 100 ML.</t>
  </si>
  <si>
    <t>CLORURO DE SODIO 0.9% SOLUCION INYECTABLE  0.9 MG/100 ML. ENVASE DE 50 ML.</t>
  </si>
  <si>
    <t>CLORURO DE SODIO 0.9% SOLUCION INYECTABLE 0.9 G./100 ML. ENVASE DE 100 ML.</t>
  </si>
  <si>
    <t>MAGNESIO SULFATO DE. SOLUCION INYECTABLE 1 G./ 10 ML. ( MAGNESIO 8.1 mEq SULFATO 8.1 mEq.) ENVASE CON 100 AMPULAS</t>
  </si>
  <si>
    <t>GLUCOSA AL 5% SOLUCION INYECTABLE  CADA 100 ML CONTIENE GLUCOSA ANHIDRA O GLUCOSA 5 G ENVASE  500 ML.</t>
  </si>
  <si>
    <t>SOLUCION DE GLUCOSA AL 5% SOLUCION INYECTABLE CADA 100 ML CONTIENE GLUCOSA ANHIDRA O GLUCOSA O GLUCOSA MONOHIDRATADA 5 G, AGUA INYECTABLE 100 ML. ENVASE CON BOLSA DE 50 ML Y ADAPTADOR PARA VIAL</t>
  </si>
  <si>
    <t>SOLUCION DE GLUCOSA AL 5% SOLUCION INYECTABLE CADA 100 ML CONTIENE GLUCOSA ANHIDRA O GLUCOSA O GLUCOSA MONOHIDRATADA 5 G, AGUA INYECTABLE 100 ML. ENVASE CON BOLSA DE 100 ML Y ADAPTADOR PARA VIAL</t>
  </si>
  <si>
    <t>SOLUCION DE CLORURO DE SODIO AL 0.9%. SOLUCION INYECTABLE CADA 100 ML CONTIENE CLORURO DE SODIO 900 MG, AGUA INYECTABLE 100 ML. ENVASE CON BOLSA DE 50 ML. Y ADAPTADOR PARA VIAL.</t>
  </si>
  <si>
    <t>SOLUCION DE CLORURO DE SODIO AL 0.9%. SOLUCION INYECTABLE CADA 100 ML CONTIENE CLORURO DE SODIO 900 MG, AGUA INYECTABLE 100 ML. ENVASE CON BOLSA DE 100 ML. Y ADAPTADOR PARA VIAL.</t>
  </si>
  <si>
    <t>POLIGELINA 3.5%/100ML SOLUCION INYECTABLE ENVASE CON 500 ML CON O SIN EQUIPO PARA SU ADMINISTRACION</t>
  </si>
  <si>
    <t>SERO ALBUMINA HUMANA  O ALBUMINA HUMANA SOLUCION INYECTABLE 12.5 GR/50ML. ENVASE CON 50ML.</t>
  </si>
  <si>
    <t>ALMIDON AL 10 % CADA 100 ML CONTIENE POLI(0-2HIDROXIETIL) ALMIDON O PENTALMIDON O HIDROETIL ALMIDON (200/0.5) 10  10 GR. SOLUCION COLOIDE ENVASE CON 500 ML</t>
  </si>
  <si>
    <t>POLIMERIZADO DE GELATINA SUCCINILADA DEGRADADA 4 GR/100 ML SOLUCION INYECTABLE ENVASE 500 ML</t>
  </si>
  <si>
    <t>ALMIDON SOLUCION INYECTABLE AL 6% CADA 100 ML CONTIENE: POLI-(0-2 HIDROXIETIL)-ALMIDON (130,000 DALTONS)  O HIDROXIETIL ALMIDON /130/0.4) 6 G ENVASE CON 500 ML</t>
  </si>
  <si>
    <t>CLORURO DE  SODIO 0.9% SOLUCION INYECTABLE. CADA AMPOLLETA CONTIENE CLORURO DE SODIO 0.09 G (SODIO 1.54 MEQ, CLORURO 1.54 MEQ) ENVASE CON 100 AMPOLLETAS DE 10 ML</t>
  </si>
  <si>
    <t>AGUA  SOLUCION INYECTABLE 5 ML.ENVASE CON 100 AMPOLLETAS DE 5 ML</t>
  </si>
  <si>
    <t>AGUA  SOLUCION INYECTABLE 10 ML. . ENVASE CON 100 AMPOLLETAS</t>
  </si>
  <si>
    <t>AGUA  SOLUCION INYECTABLE 500 ML. ENVASE DE 500 ML.</t>
  </si>
  <si>
    <t>VITAMINA A SOLUCION ORAL. CADA DOSIS CONTIENE PALMITATO DE VITAMINA A (RETINOL) 200 000 UI. ENVASE CON 25 DOSIS.</t>
  </si>
  <si>
    <t>ROSUVASTATINA 10 MG. ENVASE CON 30 TABLETAS.</t>
  </si>
  <si>
    <t>EZETIMIBA 10 MG TABLETA ENVASE CON 10 TABLETAS</t>
  </si>
  <si>
    <t>EZETIMIBA 10 MG TABLETA ENVASE CON 30 TABLETAS</t>
  </si>
  <si>
    <t>BUPRENORFINA CLORHIDRATO DE 0.3 MG ENVASE CON 6 AMPOLLETAS  O FRASCOS AMPULA CON 1ML</t>
  </si>
  <si>
    <t>CLONIXINATO DE LISINA 100 MG SOLUCION INYECTABLE. AMPOLLETA CON 2ML. ENVASE CON 5 AMPOLLETAS.</t>
  </si>
  <si>
    <t>MORFINA PENTAHIDRATO SULFATO DE 30 MG. ENVASE CON 20 TABLETAS</t>
  </si>
  <si>
    <t>CAPSAICINA CREMA CADA 100 GR CONTIENE: EXTRACTO DE OLEORESINA DEL CAPSICUM ANNUUNA EQUIVALENTE A 0.035 G CAPSAICINA. ENVASE CON 40 GR.</t>
  </si>
  <si>
    <t>OXICODONA CLORHIDRATO DE TABLETAS DE LIBERACION PROLONGADA 20 MG. ENVASE CON 30 TABLETAS</t>
  </si>
  <si>
    <t>OXICODONA CLORHIDRATO DE TABLETAS DE LIBERACION PROLONGADA 10 MG. ENVASE CON 30 TABLETAS</t>
  </si>
  <si>
    <t>ETOFENAMATO SOLUCION INYECTABLE 1 G. ENVASE CON UNA AMPOLLETA DE 2 ML</t>
  </si>
  <si>
    <t>FLUMAZENIL 0.5MG SOLUCION INYECTABLE ENVASE CON 1 AMPULA DE 5ML</t>
  </si>
  <si>
    <t>BUPIVACAINA HIPERBARICA SOLUCION INYECTABLE. CADA AMPOLLETA CONTIENE CLORHIDRATO DE BUPIVACAINA 15 MG, DEXTROSA  240 MG ENVASE CON 5 AMPOLLETAS CON 3 ML</t>
  </si>
  <si>
    <t>MIDAZOLAM   O CLORHIDRATO DE MIDAZOLAM 15 MG. SOLUCION INYECTABLE . ENVASE CON 5 AMPOLLETAS CON 3 ML</t>
  </si>
  <si>
    <t>CLORHIDRATO DE PRILOCAINA 54 MG Y FELIPRESINA 0.054 UI CARTUCHO DENTAL CON 1.8 ML ENVASE CON 50 CARTUCHOS</t>
  </si>
  <si>
    <t>ROCURONIO SOLUCION INYECTABLE 50 MG/5 ML ENVASE CON 12 AMPOLLETAS O FRASCO AMPULA</t>
  </si>
  <si>
    <t>MIDAZOLAM  O CLORHIDRATO DE MIDAZOLAM SOLUCION INYECTABLE 50 MG. ENVASE CON 5 AMPOLLETAS DE 10 ML.</t>
  </si>
  <si>
    <t>BESILATO DE CISATRACURIO 2 MG/ ML AMPULA DE 10 MG/5 ML. ENVASE CON UNA AMPOLLETA.</t>
  </si>
  <si>
    <t>IRBESARTAN 150 MG TABLETAS. ENVASE CON 28 TABLETAS</t>
  </si>
  <si>
    <t>IRBESARTAN 300 MG TABLETAS. ENVASE CON 28 TABLETAS</t>
  </si>
  <si>
    <t>IRBESARTAN-HIDROCLOROTIAZIDA (300MG/12.5 MG) TABLETAS. ENVASE CON 28 TABLETAS</t>
  </si>
  <si>
    <t>AMIODARONA CLORHIDRATO DE  150 MG AMPULA. ENVASE CON  6 AMPULAS DE 3 ML.</t>
  </si>
  <si>
    <t>AMIODARONA CLORHIDRATO DE TABLETAS 200 MG.ENVASE CON 20 TABLETAS</t>
  </si>
  <si>
    <t>TRINITRATO DE GLICERILO DISPOSITIVO ADHESIVO 5 MG/DIA ENVASE CON 7 PARCHES</t>
  </si>
  <si>
    <t>TRINITRATO DE GLICERILO SOLUCION INYECTABLE 50 MG. ENVASE CON UN FRASCO AMPULA DE 10 ML.</t>
  </si>
  <si>
    <t>PENTOXIFILINA  TABLETAS O GRAGEAS DE LIBERACION PROLONGADA 400 MG ENVASE CON 30 TABLETAS</t>
  </si>
  <si>
    <t>ISOSORBIDA DINITRATO DE SOLUCION INYECTABLE 1 MG/ML. ENVASE CON 100ML.</t>
  </si>
  <si>
    <t>PENTOXIFILINA SOLUCION INYECTABLE 300 MG/15 ML. ENVASE CON 5 AMPOLLETAS CON 15 ML</t>
  </si>
  <si>
    <t>TIROFIBAN SOLUCION INYECTABLE 12.5 MG. FRASCO AMPULA CON 50 ML</t>
  </si>
  <si>
    <t>SIMVASTATINA TABLETAS 20 MG. ENVASE CON 30 TABLETAS.</t>
  </si>
  <si>
    <t>SULFADIAZINA DE PLATA MICRONIZADA CREMA 1 G/100 GRS  ENVASE  CON 375 G.</t>
  </si>
  <si>
    <t>MOMETASONA LOCION CADA 100 ML CONTIENE FUROATO DE MOMETASONA 0.1 G. ENVASE CON 60 ML</t>
  </si>
  <si>
    <t>CLINDAMICINA GEL CADA 100 G CONTIENEN FOSFATO DE CLINDAMICINA EQUIVALENTE A 1 G DE CLINDAMICINA ENVASE CON 30 G</t>
  </si>
  <si>
    <t>MINOCICLINA GRAGEAS 100 MG. ENVASE CON 48 GRAGEAS</t>
  </si>
  <si>
    <t>INSULINA LISPRO LISPRO PROTAMINA SUSPENSION INYECTABLE CADA ML CONTIENE: INSULINA LISPRO (ORIGEN ADN RECOMBINANTE) 25 UI, INSULINA LISPRO PROTAMINA (ORIGEN ADN RECOMBINANTE) 75 UI. FRASCO AMPULA CON 10 ML</t>
  </si>
  <si>
    <t>SITAGLIPTINA FOSFATO DE 100 MG ENVASE CON 28 COMPRIMIDOS</t>
  </si>
  <si>
    <t>SITAGLIPTINA FOSFATO DE 50 MG ENVASE CON 28 COMPRIMIDOS</t>
  </si>
  <si>
    <t>VASOPRESINA  SOLUCION INYECTABLE 20 UI.UNA AMPOLLETA</t>
  </si>
  <si>
    <t>INSULINA ASPARTICA (ORIGEN ADN RECOMBINANTE) SOL. INYECTABLE CADA ML CONTIENE 100 UI. ENVASE CON UN FRASCO AMPULA CON 10 ML</t>
  </si>
  <si>
    <t>INSULINA HUMANA DE ACCION INTERMEDIA LENTA SUSPENSIÓN INYECTABLE CADA MILILITRO CONTIENE INSULINA ZINC COMPUESTA HUMANA (ORIGEN ADN RECOMBINANTE)100 UI./ML ENVASE CON FRASCO AMPULA CON 10 ML</t>
  </si>
  <si>
    <t>INSULINA GLARGINA 3.64 MG EQUIVALENTE A 100 UI DE INSULINA HUMANA SOLUCION INYECTABLE. ENVASE CON 5 CARTUCHOS DE VIDRIO CON 3 ML EN DISPOSITIVO DESECHABLE</t>
  </si>
  <si>
    <t>FLUDROCORTISONA ACETATO DE COMPRIMIDOS 0.1 MG ENVASE CON 100 COMPRIMIDOS</t>
  </si>
  <si>
    <t>ALENDRONATO SODICO TRIHIDRATADO EQUIVALENTEA 10 MG DE ACIDO ALENDRONICO TABLETAS  O COMPRIMIDOS  ENVASE CON 30 TABLETAS O COMPRIMIDOS</t>
  </si>
  <si>
    <t>INSULINA LISPRO  ADN RECOMBINANTE 100 UI./ML ENVASE CON FRASCO AMPULA CON 10 ML</t>
  </si>
  <si>
    <t>RALOXIFENO CLORHIDRATO DE 60 MG TABLETAS. ENVASE CON  14 TABLETAS</t>
  </si>
  <si>
    <t>ALENDRONATO SODICO EQUIVALENTE A  70 MG. DE ACIDO ALENDRONICO ENVASE CON 4 TABLETAS O COMPRIMIDOS</t>
  </si>
  <si>
    <t>INSULINA DETEMIR SOLUCION INYECTABLE CADA MIL CONTIENE INSULINA DETEMIR (ADN RECOMBINANTE) 100 U EQUIVALENTE A 14.20 MG ENVASE CON 5 PLUMAS PRELLENADAS CON 3 ML (100 U/ML)</t>
  </si>
  <si>
    <t>ACIDO RISEDRONICO EQUIVALENTE A RISEDRONATO SODICO  35 MG  ENVASE CON 4 GRAGEAS O TABLETAS</t>
  </si>
  <si>
    <t>INSULINA GLULISINA SOLUCION INYECTABLE CADA ML CONTIENE INSULINA GLULISINA EQUIVAMENTE A 100 UI DE INSULINA HUMANA ENVASE CON FRASCO AMPULA CON 10 ML</t>
  </si>
  <si>
    <t>NEOMICINA  SULFATO DE 250 MG., ENVASE CON 10 CAPSULAS O TABLETAS.</t>
  </si>
  <si>
    <t>LOPERAMIDA 2 MG., ENVASE CON 12 COMPRIMIDOS, TABLETAS O GRAGEAS.</t>
  </si>
  <si>
    <t>ACIDO URSODEOXICOLICO CAPSULAS 250 MG. ENVASE CON 50 CAPSULAS</t>
  </si>
  <si>
    <t>MESALAZINA GRAGEAS CAPA ENTERICA O TABLETA DE LIBERACION PROLONGADA 500 MG. ENVASE CON 30 GRAGEAS</t>
  </si>
  <si>
    <t>POLIETILENGLICOL POLVO 105 G. ENVASE CON 4 SOBRES</t>
  </si>
  <si>
    <t>HIDRALAZINA SOLUCION INYECTABLE CADA AMPOLLETA CONTIENE CLORHIDRATO DE HIDRALAZINA 20 MG. ENVASE CON 5 AMPOLLETAS DE UN ML.</t>
  </si>
  <si>
    <t>INDOMETACINA POLVO/SOLUCION INYECTABLE 1 MG./2 ML. ENVASE CON FRASCO AMPULA</t>
  </si>
  <si>
    <t>DINOPROSTONA  JERINGA CON GEL 0.5 MG. 1 JUEGO CON JERINGA Y CANULA.</t>
  </si>
  <si>
    <t>PROGESTERONA 200 MG. PERLA. ENVASE CON 14 PERLAS</t>
  </si>
  <si>
    <t>COMPLEJO COAGULANTE ANTI-INHIBIDOR DEL FACTOR VIII. SOLUCION INYECTABLE. FRASCO AMPULA CON LIOFILIZADO CONTIENE: COMPLEJO COAGULANTE ANTI-INHIBIDOR DEL FACTOR VIII 500 U FEIBA PROTEINA PLASMATICA HUMANA 200-600 MG. ENVASE CON FRASCO AMPULA CON LIOFILIZADO Y UN FRASCO CON 20 ML DE DILUYENTE.</t>
  </si>
  <si>
    <t>COMPLEJO COAGULANTE ANTI-INHIBIDOR DEL FACTOR VIII. SOLUCION INYECTABLE. FRASCO AMPULA CON LIOFILIZADO CONTIENE: COMPLEJO COAGULANTE ANTI-INHIBIDOR DEL FACTOR VIII 1000 U FEIBA PROTEINA PLASMATICA HUMANA 400-1200 MG. ENVASE CON FRASCO AMPULA CON LIOFILIZADO Y UN FRASCO CON 20 ML DE DILUYENTE.</t>
  </si>
  <si>
    <t>NADROPARINA SOLUCION INYECTABLE 15 200 UIAxa. ENVASE CON 2 JERINGAS CON 0.8 ML</t>
  </si>
  <si>
    <t>NADROPARINA CALCICA 5700 UI Axa SOLUCION INYECTABLE. ENVASE CON 2 JERINGAS PRELLENADAS CON 0.6 ML.</t>
  </si>
  <si>
    <t>NADROPARINA CALCICA 3800 UI Axa SOLUCION INYECTABLE. ENVASE CON 2 JERINGAS PRELLENADAS CON 0.4 ML.</t>
  </si>
  <si>
    <t>ENOXAPARINA SOLUCION INYECTABLE 60 MG. ENVASE CON 2 JERINGAS DE 0.6 ML.</t>
  </si>
  <si>
    <t>IMATINIB MESILATO DE, 100 MG COMPRIMIDO RECUBIERTO. ENVASE CON 60 COMPRIMIDOS RECUBIERTOS</t>
  </si>
  <si>
    <t>HIDROXICARBAMIDA CAPSULAS 500 MG. ENVASE CON 100 CAPSULAS</t>
  </si>
  <si>
    <t>DAUNORRUBICINA CLORHIDRATO DE POLVO PARA SOLUCION INYECTABLE 20 MG ENVASE CON UN FRASCO AMPULA</t>
  </si>
  <si>
    <t>L-ASPARAGINASA POLVO/SOLUCION INYECTABLE 10,000 UI. ENVASE CON  1 FRASCO AMPULA</t>
  </si>
  <si>
    <t>ETOPOSIDO 100 MG/5ML SOLUCION INYECTABLE ENVASE CON 10 AMPULAS O FRASCOS AMPULA DE 5 ML</t>
  </si>
  <si>
    <t>MITOXANTRONA CLORHIDRATO DE  SOLUCION INYECTABLE 20MG /10ML  ENVASE CON UN FRASCO AMPULA.</t>
  </si>
  <si>
    <t>INMUNOGLOBULINA ANTILINFOCITOS T HUMANOS SOLUCION INYECTABLE 50MG./ ML ENVASE CON 10 FRASCOS AMPULA CON 10 ML</t>
  </si>
  <si>
    <t>CICLOSPORINA 50 MG SOLUCION INYECTABLE. ENVASE CON 10 AMPOLLETAS CON UN ML</t>
  </si>
  <si>
    <t>ACIDO AMINOCAPROICO SOLUCION INYECTABLE 5 GR/20 ML. ENVASE CON UN FCO. AMPULA.</t>
  </si>
  <si>
    <t>EPTACOG ALFA (FACTOR DE COAGULACION VII ALFA RECOMBINANTE) 60,000 UI (1.2 MG)  O 1 MG (50 KUI) SOL INYECTABLE. ENVASE CON UN FRASCO AMPULA CON LIOFILIZADO Y UN FRASCO AMPULA CON 2 ML DE DILUYENTE Y EQUIPO PARA SU ADMINISTRACION</t>
  </si>
  <si>
    <t>EPTACOG ALFA (FACTOR DE COAGULACION VII ALFA RECOMBINANTE) 1 MG (50 KUI) SOL INYECTABLE. ENVASE CON UN FRASCO AMPULA CON LIOFILIZADO Y UN FRASCO AMPULA CON 2 ML DE DILUYENTE Y EQUIPO PARA SU ADMINISTRACION</t>
  </si>
  <si>
    <t>FACTOR ANTIHEMOFILICO HUMANO SOLUCION INYECTABLE CADA FRASCO AMPULA CON LIOFILIZADO CONTIENE: FACTOR ANTIHEMOFILICO HUMANO 250 U. ENVASE CON UN FRASCO AMPULA, FRASCO AMPULA CON DILUYENTE Y EQUIPO PARA ADMINISTRACION.</t>
  </si>
  <si>
    <t>DEXAMETASONA FOSFATO SODICO DE SOLUCION INYECTABLE 8 MG. EN 2 ML. FRASCO AMPULA.</t>
  </si>
  <si>
    <t>ENOXAPARINA SODICA SOLUCION INYECTABLE  20 MG. JERINGA CON 0.2ML.ENVASE CON DOS JERINGAS</t>
  </si>
  <si>
    <t>EPTACOG ALFA (FACTOR DE COAGULACION VII ALFA RECOMBINANTE) 120,000 UI (2.4 MG)  O 2 MG (100 KUI) SOL INYECTABLE. ENVASE CON UN FRASCO AMPULA CON LIOFILIZADO Y UN FRASCO AMPULA CON 4 ML DE DILUYENTE Y EQUIPO PARA SU ADMINISTRACION</t>
  </si>
  <si>
    <t>EPTACOG ALFA (FACTOR DE COAGULACION VII ALFA RECOMBINANTE) 2 MG (100 KUI) SOL INYECTABLE. ENVASE CON UN FRASCO AMPULA CON LIOFILIZADO Y UN FRASCO AMPULA CON 4 ML DE DILUYENTE Y EQUIPO PARA SU ADMINISTRACION</t>
  </si>
  <si>
    <t>CLOPIDOGREL BISULFATO(POLIMORFO FORMA 2) DE  75 MG. ENVASE CON 28 GRAGEAS O TABLETAS</t>
  </si>
  <si>
    <t>ABCIXIMAB SOLUCION INYECTABLE 10 MG ENVASE CON UN FRASCO AMPULA (10 MG/5 ML)</t>
  </si>
  <si>
    <t>LEVOFLOXACINO 500 MG. SOLUCION INYECTABLE. CADA ENVASE CONTIENE LEVOFLOXACINO HEMIHIDRATADO EQUIVALENTE A 500 MG. DE LEVOFLOXACINO. ENVASE CON 100 ML</t>
  </si>
  <si>
    <t>EPTACOG ALFA (FACTOR DE COAGULACION VII ALFA RECOMBINANTE) 240,000 UI (4.8 MG) Ó 5 MG (250 KUI) SOL INYECTABLE. ENVASE CON UN FRASCO AMPULA CON LIOFILIZADO Y UN FRASCO AMPULA CON 8 ML DE DILUYENTE Y EQUIPO PARA SU ADMINISTRACION</t>
  </si>
  <si>
    <t>EPTACOG ALFA (FACTOR DE COAGULACION VII ALFA RECOMBINANTE) 5 MG (250 KUI) SOL INYECTABLE. ENVASE CON UN FRASCO AMPULA CON LIOFILIZADO Y UN FRASCO AMPULA CON 5 ML DE DILUYENTE Y EQUIPO PARA SU ADMINISTRACION</t>
  </si>
  <si>
    <t>VANCOMICINA CLORHIDRATO DE POLVO PARA SOLUCION INYECTABLE 500 MG. UN FRASCO AMPULA.</t>
  </si>
  <si>
    <t>MOXIFLOXACINO CLORHIDRATO 400 MG TABLETA. ENVASE CON 7 TABLETAS</t>
  </si>
  <si>
    <t>MOXIFLOXACINO CLORHIDRATO 160 MG/100 ML SOLUCION INYECTABLE ENVASE CON BOLSA FLEXIBLE O FRASCO AMPULA CON 250 ML (400 MG)</t>
  </si>
  <si>
    <t>CEFTAZIDIMA PENTAHIDRATADA POLVO PARA SOLUCION INYECTABLE 1 GR. FRASCO AMPULA Y DILUYENTE 3 ML</t>
  </si>
  <si>
    <t>CIPROFLOXACINO CLORHIDRATO DE CAPSULAS O TABLETAS DE  250MG.  ENVASE CON 8</t>
  </si>
  <si>
    <t>TALIDOMIDA 100 MG. ENVASE CON 50 TABLETAS O CAPSULAS</t>
  </si>
  <si>
    <t>CIPROFLOXACINO SUSPENSION ORAL CADA 5 ML CONTIENE CLORHIDRATO DE CIPROFLOXACINO 250 MG. ENVASE CON MICROESFERAS CON 5 G Y ENVASE CON DILUYENTE CON 93 ML</t>
  </si>
  <si>
    <t>CIPROFLOXACINO LACTATO O CLORHIDRATO DE SOLUCION INYECTABLE 200 MG./100 ML.ENVASE CON 100 ML</t>
  </si>
  <si>
    <t>NISTATINA SUSPENSION ORAL 100,000 UI/ML  CADA FRASCO CON POLVO CONTIENE: NISTATINA 2 400 000 UI ENVASE PARA 24 ML</t>
  </si>
  <si>
    <t>OFLOXACINA 400 MG TABLETAS ENVASE CON 8 TABLETAS</t>
  </si>
  <si>
    <t>ACICLOVIR SODICO COMPRIMIDOS 200 MG  ENVASE CON 25 COMPRIMIDOS.</t>
  </si>
  <si>
    <t>ACICLOVIR SÓDICO LIOFILIZADO PARA SOLUCION INYECTABLE 250 MG. ENVASE CON 5   FRASCO AMPULA.</t>
  </si>
  <si>
    <t>LINEZOLID TABLETAS 600 MG. ENVASE CON 10 TABLETAS</t>
  </si>
  <si>
    <t>LINEZOLID SOLUCION INYECTABLE 200 MG. ENVASE CON BOLSA CON 300 ML</t>
  </si>
  <si>
    <t>CICLOSPORINA EMULSION ORAL CADA ML CONTIENE: CICLOSPORINA MODIFICADA 100 MG. ENVASE CON 50 ML Y PIPETA DOSIFICADORA</t>
  </si>
  <si>
    <t>CICLOSPORINA CAPSULAS GELATINA BLANDA. CADA CAPSULA CONTIENE CICLOSPORINA EN MICROEMULSION 100 MG. ENVASE CON 50 CAPSULAS.</t>
  </si>
  <si>
    <t>LEVOFLOXACINO HEMIHIDRATADO 500 MG TABLETAS ENVASE CON 7 TABLETAS</t>
  </si>
  <si>
    <t>LEVOFLOXACINO HEMIHIDRATADO 750 MG TABLETAS ENVASE CON 7 TABLETAS</t>
  </si>
  <si>
    <t>ERTAPENEM SOL INYECTABLE 1 GR ENVASE CON UN FRASCO AMPULA CON LIOFILIZADO</t>
  </si>
  <si>
    <t>FINASTERIDA GRAGEAS O TABLETAS RECUBIERTAS 5 MG ENVASE CON 30 GRAGEAS O TABETAS RECUBIERTAS</t>
  </si>
  <si>
    <t>CICLOSPORINA CAPSULAS DE GELATINA BLANDA 25 MG. ENVASE CON 50 CAPSULAS</t>
  </si>
  <si>
    <t>SILDENAFIL CITRATO DE 50 MG TABLETAS ENVASE CON 4 TABLETAS</t>
  </si>
  <si>
    <t>PALIVIZUMAB SOL INYECTABLE 50 MG. ENVASE CON UN FRASCO AMPULA Y AMPOLLETA CON 1 ML DE DILUYENTE</t>
  </si>
  <si>
    <t>PALIVIZUMAB SOL INYECTABLE 100 MG. ENVASE CON UN FRASCO AMPULA Y AMPOLLETA CON 1 ML DE DILUYENTE</t>
  </si>
  <si>
    <t>ACETILCISTEINA SOLUCION ESTERIL 20 %  400 MG / 2 ML. ENVASE CON 5 AMPOLLETAS.</t>
  </si>
  <si>
    <t>MONTELUKAST COMPRIMIDOS MASTICABLES 5 MG. ENVASE CON 30 COMPRIMIDOS MASTICABLES</t>
  </si>
  <si>
    <t>MONTELUKAST COMPRIMIDOS RECUBIERTOS 10 MG. ENVASE CON 30 COMPRIMIDOS RECUBIERTOS</t>
  </si>
  <si>
    <t>BUDESODINA SUSPENSION PARA NEBULIZAR. CADA ENVASE CONTIENE BUDESODINA (MICRONIZADA) 0.250 MG. ENVASE  5 ENVASES CON 2 ML</t>
  </si>
  <si>
    <t>BUDESONIDA SUSPENSION PARA NEBULIZAR 0.500 MG ENVASE CON 5 ENVASES CON 2 ML</t>
  </si>
  <si>
    <t>MONTELUKAST GRANULADO SOBRE DE  4 MG. ENVASE CON 10 SOBRES</t>
  </si>
  <si>
    <t>PREGABALINA 75 MG CAPSULA. ENVASE CON 28 CAPULAS</t>
  </si>
  <si>
    <t>SUMATRIPTAN SOLUCION INYECTABLE 6 MG./0.5 ML UNA JERINGA CON 0.5 ML</t>
  </si>
  <si>
    <t>PREGABALINA 150 MG CAPSULA. ENVASE CON 28 CAPULAS</t>
  </si>
  <si>
    <t>GABAPENTINA CAPSULAS 300 MG. ENVASE CON 15 CAPSULAS</t>
  </si>
  <si>
    <t>TOXINA BOTULINICA TIPO A SOLUCION INYECTABLE 100 U. ENVASE CON UN FRASCO AMPULA</t>
  </si>
  <si>
    <t>VALACICLOVIR 500 MG COMPRIMIDO RECUBIERTO ENVASE CON 10 COMPRIMIDOS RECUBIERTOS</t>
  </si>
  <si>
    <t>ADEFOVIR DIPIVOXILO DE 10 MG TABLETA. ENVASE CON 30 TABLETAS</t>
  </si>
  <si>
    <t>POLIVITAMINAS Y MINERALES CONTIENE TIAMINA (VITAMINA B1)5-10 MG, RIBOFLAVINA (VITAMINA B2) 2.5-10 MG, PIRIDOXINA  VITAMINA B6) 2-5 MGS  NICOTINAMIDA (NIACINAMIDA) 10-100 MG,  CIANOCOBALAMIDA (VITAMINA B12) 3-5 MICROGRAMOS, ALFATOCOFEROL  (VITAMINA E) 3-20 MG, RETINOL VITAMINA A 2000-10,000 UI, COLECALCIFEROL (VITAMINA D3) 200-1000 UI,  ACIDO PANTOTENICO 2 A 7 MG SULFATO FERROSO 15-60 MGS, SULFATO DE COBRE 1-4 MGS, YODURO O FOSFATO DE POTASIO 0.15-4 MG, GLICEROFOSFATO SULFATO O HIPOSULFITO DE MAGNESIO 1-8 MGS, FOSFATO DE MAGNESIO 5-133 MG, CLORURO FOSFATO O SULFATO DE ZINC 3-25 MGS, ENVASE CON 30 TABLETAS, GRAGEAS O CAPSULAS</t>
  </si>
  <si>
    <t>HIALURONATO DE SODIO JERINGA OFTALMICA HIALURONATO SODICO 10 MG. FOSFATO DIBASICO DE SODIO DODECAHIDRATADO 0.56 MG FOSFATO MONOBASICO DE SODIO DIHIDRATADO 0.045 MG CLORURO DE SODIO 8.5 MG JERINGA CON 1 ML DE SOLUCION.</t>
  </si>
  <si>
    <t>HIALURONATO DE SODIO, SOLUCIÓN OFTÁLMICA. CADA ML CONTIENE: HIALURONATO DE SODIO 16 MG. ENVASE CON UNA JERINGA CON 1 ML.</t>
  </si>
  <si>
    <t>TETRACAINA SOLUCION OFTALMICA CADA ML CONTIENE: CLORHIDRATO DE TETRACAINA 5 MG. ENVASE CON GOTERO INTEGRAL CON 10 ML.</t>
  </si>
  <si>
    <t>DICLOFENACO SOL. OFTÁLMICA 1 MG/ML ENVASE CON GOTERO CON 5 ML</t>
  </si>
  <si>
    <t>TROPICAMIDA SOLUCION OFTALMICA CADA 100 ML. CONTIENE TROPICAMIDA 1 GR. ENVASE CON GOTERO INTEGRAL CON 15 ML.</t>
  </si>
  <si>
    <t>LATANOPROST SOLUCION OFTALMICA 50 MICROGRAMOS ML ENVASE CON UN FRASCO GOTERO CON 2.5 ML</t>
  </si>
  <si>
    <t>TRAVOPROST  SOLUCION OFTALMICA CADA ML CONTIENE 40 MICROGRAMOS DE TRAVOPROST. ENVASE CON UN FRASCO GOTERO CON 2.5 ML</t>
  </si>
  <si>
    <t>BRIMONIDINA/TIMOLOL SOL OFTALMICA CADA MILILITRO CONTIENE: TARTRATO DE BRIMONIDINA 2 MG MALEATO DE TIMOLOL 6.8 MG ENVASE CON GOTERO INTEGRAL CON 5 ML</t>
  </si>
  <si>
    <t>LOMUSTINA 3 FRASCOS, CON 2 CAPSULAS  C/U.DE 10MG, 40MG Y 100MG</t>
  </si>
  <si>
    <t>DACTINOMICINA  SOLUCION INYECTABLE 0.5 MG FRASCO AMPULA</t>
  </si>
  <si>
    <t>CARBOPLATINO LIOFILIZADO SOLUCION INYECTABLE 150 MG. FRASCO AMPULA</t>
  </si>
  <si>
    <t>IFOSFAMIDA POLVO/SOLUCION INYECTABLE 1G. UN FRASCO AMPULA</t>
  </si>
  <si>
    <t>MESNA  SOLUCION INYECTABLE 400 MG./ 4 ML ENVASE CON 5 AMPULAS.</t>
  </si>
  <si>
    <t>VINORELBINA SOLUCION INYECTABLE 10 MG/ML ENVASE CON UN FRASCO AMPULA CON UN ML</t>
  </si>
  <si>
    <t>PALONOSETRON 0.25 MG SOLUCION INYECTABLE ENVASE CON UN FRASCO AMPULA CON 5 ML</t>
  </si>
  <si>
    <t>GRANISETRON SOLUCION ORAL CADA 100 ML CONTIENE CLORHIDRATO DE GRANISETRON EQUIVALENTE A 20 MG DE GRANISETRON. ENVASE CON 30 ML Y MEDIDA DOSIFICADORA</t>
  </si>
  <si>
    <t>GRANISETRON CLORHIDRATO DE GRAGEAS  O TABLETAS 1 MG. ENVASE CON 2 GRAGEAS O TABLETAS</t>
  </si>
  <si>
    <t>GRANISETRON CLORHIDRATO DE SOLUCION INYECTABLE 3 MG. ENVASE  AMPOLLETA CON 3 ML</t>
  </si>
  <si>
    <t>APREPITANT CAPSULAS 125/80 MG ENVASE CON UNA CAPSULA DE 125 MG Y 2 CAPSULAS DE 80 MG</t>
  </si>
  <si>
    <t>DEXRAZOXANO 500 MG SOLUCION INYECTABLE ENVASE CON UN FRASCO AMPULA</t>
  </si>
  <si>
    <t>VINORELBINA BITRARTRATO DE 30 MG ENVASE CON UNA CAPSULA</t>
  </si>
  <si>
    <t>METILFENIDATO CLORHIDRATO DE 18 MG. COMPRIMIDOS ENVASE CON 30 TABLETAS DE LIBERACION PROLONGADA</t>
  </si>
  <si>
    <t>METILFENIDATO CLORHIDRATO DE 27 MG. COMPRIMIDOS ENVASE CON 30 TABLETAS DE LIBERACION PROLONGADA</t>
  </si>
  <si>
    <t>METILFENIDATO CLORHIDRATO DE 36 MG. COMPRIMIDOS ENVASE CON 30 TABLETAS DE LIBERACION PROLONGADA</t>
  </si>
  <si>
    <t>HALOPERIDOL  2MG / ML SOL. ORAL ENVASE CON GOTERO INTEGRAL CON 15 ML</t>
  </si>
  <si>
    <t>HALOPERIDOL DECANOATO DE. SOLUCION INYECTABLE  50 MG./ML. ENVASE CON UNA AMPOLLETA CON UN ML</t>
  </si>
  <si>
    <t>BROMAZEPAM  3 MG. COMPRIMIDOS.ENVASE CON 30 COMPRIMIDOS</t>
  </si>
  <si>
    <t>FLUOXETINA 20MG CAPSULAS O TABLETAS ENVASE CON 28 CAPSULAS O TABLETAS</t>
  </si>
  <si>
    <t>SERTRALINA 50 MG. ENVASE CON 14 CAPSULAS O TABLETAS</t>
  </si>
  <si>
    <t>DULOXETINA CLORHIDRATO DE 60 MG CAPSULA DE LIBERACION PROLONGADA ENVASE CON 14 CAPSULAS</t>
  </si>
  <si>
    <t>VENLAFAXINA CAPSULAS  O GRAGEA DE LIBERACION PROLONGADA . CADA CAPSULA CONTIENE: CLORHIDRATO DE VENLAFAXINA EQUIVALENTE A VENLAFAXINA 75 MG. ENVASE CON 10 CAPSULAS  O GRAGEAS DE LIBERACION PROLONGADA</t>
  </si>
  <si>
    <t>OLANZAPINA SOLUCION INYECTABLE 10 MG ENVASE CON UN FRASCO AMPULA</t>
  </si>
  <si>
    <t>ARIPIPRAZOL 15 MG TABLETAS. ENVASE CON 20 TABLETAS</t>
  </si>
  <si>
    <t>ARIPIPRAZOL 20 MG TABLETAS. ENVASE CON 10 TABLETAS</t>
  </si>
  <si>
    <t>ARIPIPRAZOL 30 MG. TABLETAS. ENVASE CON 10 TABLETAS</t>
  </si>
  <si>
    <t>SULFASALAZINA  500 MGS ENVASE CON 60 TABLETAS CON CAPA ENTERICA</t>
  </si>
  <si>
    <t>DEFLAZACORT TABLETAS 6 MG. ENVASE CON 20 TABLETAS</t>
  </si>
  <si>
    <t>DEFLAZACORT TABLETAS 30 MG. ENVASE CON 10 TABLETAS</t>
  </si>
  <si>
    <t>ADALIMUMAB SOL INYECTABLE 40 MG ENVASE CON UNA JERINGA PRELLENADA CON 0.8 ML O UN FRASCO AMPULA Y JERINGA</t>
  </si>
  <si>
    <t>LEFLUNOMIDA 20 MG COMPRIMIDO. ENVASE CON 30 COMPRIMIDOS</t>
  </si>
  <si>
    <t>LEFLUNOMIDA 100 MG COMPRIMIDO. ENVASE CON 3 COMPRIMIDOS</t>
  </si>
  <si>
    <t>LEVONORGESTREL GRAGEAS 0.03 MG ENVASE CON 35 GRAGEAS</t>
  </si>
  <si>
    <t>LINESTRENOL 0.5 MG. TABLETAS. ENVASE CON 28 TABLETAS</t>
  </si>
  <si>
    <t>DEXTRAN SOLUCION INYECTABLE AL 6% CADA 100 ML CONTIENE DEXTRAN (60,000) 6 GR, CLORURO DE SODIO 7.5 GRS, ENVASE CON 250 ML</t>
  </si>
  <si>
    <t>SEROALBUMINA HUMANAO ALBUMINA HUMANASOLUCION INYECTABLE 10 G/50 ML. ENVASE CON UN FRASCO AMPULA DE 50 ML</t>
  </si>
  <si>
    <t>TEICOPLANINA SOLUCION INYECTABLE 400 MG ENVASE CON FRASCO AMPULA Y AMPOLLETA CON 3 ML DE DILUYENTE</t>
  </si>
  <si>
    <t>OSELTAMIVIR 75 MG.  ENVASE CON 10 CAPSULAS</t>
  </si>
  <si>
    <t>TIGECICLINA 50 MG SOLUCION INYECTABLE ENVASE CON UN FRASCO AMPULA</t>
  </si>
  <si>
    <t>PIPERACILINA-TAZOBACTAM SOLUCION INYECTABLE. CADA FRASCO AMPULA CON POLVO CONTEINE: PIPERACILINA SODICA EQUIVALENTE A 4 G DE PIPERACILINA. TAZOBACTAM SODICO EQUIVALENTE A 500 MG DE TAZOBACTAM. ENVASE CON UN FRASCO AMPULA</t>
  </si>
  <si>
    <t>TEOFILINA ELIXIR CADA 100 ML CONTIENE TEOFILINA ANHIDRA 533 MG. ENVASE CON 450 ML Y DOSIFICADOR</t>
  </si>
  <si>
    <t>CLOROPIRAMINA CLORHIDRATO DE SOLUCION INYECTABLE 20 MG. ENVASE CON 5 AMPOLLETAS DE 2 ML.</t>
  </si>
  <si>
    <t>LEVOSIMENDAN 2.5 MG/ML SOLUCION INYECTABLE. ENVASE CON 1 FRASCO AMPULA CON 5 ML</t>
  </si>
  <si>
    <t>ADENOSINA SOLUCION INYECTABLE 6 MG. ENVASE CON 6 FRASCOS AMPULA, CON 2 ML.</t>
  </si>
  <si>
    <t>MILRINONA LACTATO DE SOLUCION INYECTABLE 10 MG ENVASE CON UN FRASCO AMPULA CON 10 ML</t>
  </si>
  <si>
    <t>ESMOLOL CLORHIDRATO DE SOLUCION INYECTABLE 100 MG. FCO AMP. CON 10 ML (10 MG/ML).</t>
  </si>
  <si>
    <t>ESMOLOL CLORHIDRATO DE SOLUCION INYECTABLE 2.5 G .ENVASE CON 2 AMPOLLETAS CON 10ML. (250 MG/ML).</t>
  </si>
  <si>
    <t>ATORVASTATINA CALCICA TRIHIDRATADA 20 MG. ENVASE CON 10 TABLETAS</t>
  </si>
  <si>
    <t>ALTEPLASA SOLUCION INYECTABLE. CADA FRASCO AMPULA CON LIOFILIZADO CONTIENE ALTEPLASA (ACTIVADOR TISULAR DEL PLASMINOGENO HUMANO) 50 MG. ENVASE CON 2 FRASCOS AMPULA CON LIOFILIZADO, 2 FRASCOS AMPULA CON DISOLVENTE Y EQUIPO ESTERILIZADO PARA SU RECONSTITUCION Y ADMINISTRACION</t>
  </si>
  <si>
    <t>TENECTEPLASA 50 MG (10,000 U) SOLUCION INYECTABLE. ENVASE CON FRASCO AMPULA Y JERINGA PRELLENADA CON 10 ML DE AGUA INYECTABLE</t>
  </si>
  <si>
    <t>ALANTOINA, ALQUITRAN DE HULLA Y CLIOQUINOL CREMA CADA 100 GR CONTIENE ALANTOINA 0.2 G SOLUCION DE ALQUITRAN DE HULLA 5 G CLIOQUINOL 3 G. ENVASE CON 150 G</t>
  </si>
  <si>
    <t>METFORMINA 850 MG.  TABLETAS. ENVASE CON 30 TABLETAS</t>
  </si>
  <si>
    <t>ACARBOSA 50 MG TABLETAS.ENVASE CON 30 TABLETAS</t>
  </si>
  <si>
    <t>DESMOPRESINA ACETATO DE 15 MICROGRAMOS SOLUCION INYECTABLE. ENVASE CON 5 AMPOLLETAS CON UN ML</t>
  </si>
  <si>
    <t>OCTREOTIDA ACETATO DE 20 MG SUSPENSION INYECTABLE. ENVASE CON UN FRASCO AMPULA Y DOS AMPOLLETAS CON DILUYENTE</t>
  </si>
  <si>
    <t>SUCRALFATO TABLETAS 1 GR. ENVASE CON 40 TABLETAS</t>
  </si>
  <si>
    <t>OCTREOTIDA SOLUCION INYECTABLE 1 MG ENVASE CON UN FRASCO AMPULA DE 5 ML</t>
  </si>
  <si>
    <t>PANTOPRAZOL  40 MG  ENVASE CON 7 TABLETAS O GRAGEAS O CAPSULAS</t>
  </si>
  <si>
    <t>OMEPRAZOL TABLETA O GRAGEA O CAPSULA:   20 MG ENVASE CON 14 TABLETAS O GRAGEAS O CAPSULAS</t>
  </si>
  <si>
    <t>OMEPRAZOL  SOLUCION INYECTABLE CADA FRASCO AMPULA CONTIENE OMEPRAZOL SODICO 40 MG  ENVASE CON FRASCO AMPULA   Y AMPOLLETA CON 10 ML DE DILUYENTE</t>
  </si>
  <si>
    <t>TERLIPRESINA ACETATO DE 1.00 MG EQUIVALENTE A 0.86 MG DE TERLIPRSINA SOLUCION INYECTABLE. ENVASE CON UN FRASCO AMPULA CON LIOFILIZADO Y UNA AMPOLLETA CON 5 ML DE DILUYENTE.</t>
  </si>
  <si>
    <t>ACIDO ASCORBICO SOLUCION INYECTABLE 1 G. ENVASE CON 6 AMPOLLETAS DE 10 ML</t>
  </si>
  <si>
    <t>PIRIDOXINA TABLETAS 300 MG ENVASE CON 10 TABLETAS</t>
  </si>
  <si>
    <t>ACIDO FOLINICO TABLETAS 15 MG (FOLINATO DE CALCIO EQUIVALENTE A 15 MG. DE AC. FOLINICO.) ENVASE CON 12 TAB.</t>
  </si>
  <si>
    <t>RANIBIZUMAB SOLUCION INYECTABLE CADA FRASCO AMPULA CONTIENE 2.3 MG. ENVASE CON un frasco ampula con 0.23 ml (2.3 mg/0.23 ml) UNA AGUJA DE FILTRO, UNA AGUJA DE INYECCION Y UNA JERINGUILLA PARA INYECCION INTRAVITREA</t>
  </si>
  <si>
    <t>FACTOR IX LIOFILIZADO PARA SOLUCION INYECTABLE. CON DILUYENTE. 400 A 600 UI. ENVASE CON UN FRASCO AMPULA Y DILUYENTE</t>
  </si>
  <si>
    <t>INMUNOGLOBINA G NO MODIFICADA LIOFILIZADO SOLUCIÓN INYECTABLE 6 GR.ENVASE CON UN FCO AMP 200 ML DE DILUYENTE. CON EQUIPO DE PERFUSION CON ADAPTADOR Y AGUJA DESECHABLES</t>
  </si>
  <si>
    <t>INMUNOGLOBULINA G NO MODIFICADA 5 G SOLUCION INYECTABLE. ENVASE CON UN FRASCO AMPULA CON 100 ML</t>
  </si>
  <si>
    <t>INTERFERON ALFA  2B  5, 18 O 25 MILLONES UI ENVASE CON UN FRASCO AMPULA CON O SIN AMPOLLETA CON DILUYENTE</t>
  </si>
  <si>
    <t>INTERFERON ALFA 2 A 4.5 o 9 MILLONES SOLUCION INYECTABLE ENVASE CON UN FRASCO AMPULA O JERINGA CON UNA AGUJA</t>
  </si>
  <si>
    <t>FACTOR VIII RECOMBINANTE SOLUCION INYECTABLE CADA FRASCO AMPULA CON LIOFILIZADO CONTIENE FACTOR VIII RECOMBINANTE 250 UI ENVASE CON UN FRASCO AMPULA CON LIOFILIZADO, UN FRASCO AMPULA CON 10 ML DE DILUYENTE O JERINGA CON 2,5 ML DE DILUYENTE Y EQUIPO PARA ADMINISTRACION</t>
  </si>
  <si>
    <t>FACTOR VIII RECOMBINANTE SOLUCION INYECTABLE CADA FRASCO AMPULA CON LIOFILIZADO CONTIENE FACTOR VIII RECOMBINANTE 500 UI ENVASE CON UN FRASCO AMPULA CON LIOFILIZADO, UN FRASCO AMPULA CON 10 ML DE DILUYENTE O JERINGA CON 2,5 ML DE DILUYENTE Y EQUIPO PARA ADMINISTRACION</t>
  </si>
  <si>
    <t>TRIMETROPRIMA CON SULFAMETOXAZOL SOLUCION INYECTABLE  160 MG/ 800 MG. ENVASE CON 6 AMPOLLETAS CON 3 ML.</t>
  </si>
  <si>
    <t>CEFALOTINA SOLUCION INYECTABLE 1 G. ENVASE CON UN FRASCO AMPULA Y DILUYENTE CON 5 ML</t>
  </si>
  <si>
    <t>PIRIMETAMINA 25 MG. ENVASE CON 30 TABLETAS</t>
  </si>
  <si>
    <t>CEFUROXIMA SODICA POLVO SUSPENSION INYECTABLE 750 MG. FCO. AMPULA Y DILUYENTE  5 ML.</t>
  </si>
  <si>
    <t>IMIPENEM Y CILASTATINA POLVO PARA SOLUCION INYECTABLE 500MG/500 MG. UN FRASCO AMPULA PARA INFUSIÓN  INTRAVENOSA EXCLUSIVAMENTE, NO SE DEBE ADMINISTRAR INTRAMUSCULAR FRASCO AMPULA</t>
  </si>
  <si>
    <t>FLUCONAZOL CAPSULAS O TABLETAS 100 MG.ENVASE CON 10 TABLETAS O CAPSULAS</t>
  </si>
  <si>
    <t>GANCICLOVIR SOLUCION INYECTABLE 500 MG. ENVASE CON UN FRASCO AMPULA DE 10 ML Y UNA AMPOLLETA CON 10 ML DE DILUYENTE</t>
  </si>
  <si>
    <t>CEFEPIMA SOLUCION INYECTABLE 500 MG. ENVASE CON UN FRASCO AMPULA Y UNA AMPOLLETA CON 5 ML DE DILUYENTE</t>
  </si>
  <si>
    <t>ERTAPENEM SOLUCION INYECTABLE CADA FRASCO AMPULA CON LIOFILIZADO CONTIENE 1 GR. ENVASE CON UN FRASCO AMPULA CON 3.2 ML DE DILULYENTE QUE CONTIENE LIDOCAINA AL 1%</t>
  </si>
  <si>
    <t>IMIPENEM/CILASTATINA 250 MG/250 MG. ENVASE CON UN FRASCO AMPULA</t>
  </si>
  <si>
    <t>MEROPENEM 500 MG POLVO PARA SOLUCION INYECTABLE. ENVASE CON 1 FRASCO AMPULA</t>
  </si>
  <si>
    <t>MEROPENEM INYECTABLE 1GR ENVASE CON 1  FRASCO AMPULA</t>
  </si>
  <si>
    <t>CEFEPIMA SOLUCION INYECTABLE 1 G. ENVASE CON UN FRASCO AMPULA Y UNA AMPOLLETA 3 ML CON DILUYENTE</t>
  </si>
  <si>
    <t>NITROFURANTOINA SUSPENSION ORAL 25 MG./5 ML. ENVASE CON 120 ML</t>
  </si>
  <si>
    <t>ACIDO MICOFENOLICO COMPRIMIDOS 500 MG. ENVASE CON 50 COMPRMIDOS</t>
  </si>
  <si>
    <t>TAMSULOSINA CAPSULA DE LIBERACION PROLONGADA 0.4 MG. ENVASE CON  30 CAPSULAS</t>
  </si>
  <si>
    <t>CASPOFUNGINA SOLUCION INYECTABLE. CADA FRASCO AMPULA CON POLVO CONTIENE ACETATO DE CASPOFUNGINA EQUIVALENTE A 50 MG. DE CASPOFUNGINA. ENVASE CON FRASCO AMPULA CON POLVO PARA 10.5 ML (5 MG/ML)</t>
  </si>
  <si>
    <t>VORICONAZOL 200 MG SOLUCION INYECTABLE. ENVASE CON UN FRASCO AMPULA CON LIOFILIZADO</t>
  </si>
  <si>
    <t>VORICONAZOL 50 MG TABLETA. ENVASE CON 14 TABLETAS</t>
  </si>
  <si>
    <t>VORICONAZOL 200 MG TABLETA. ENVASE CON 14 TABLETAS</t>
  </si>
  <si>
    <t>ALFA-DORNASA SOLUCION PARA INHALACION 2.5 MG. ENVASE CON SEIS AMPOLLETAS DE 2.5 ML</t>
  </si>
  <si>
    <t>BERACTANT (FOSFOLIPIDOS DE PULMON  DE ORIGEN BOVINO) SUSPENSION INYECTABLE 25 MG ENVASE CON FRASCO AMPULA DE 8 ML Y CANULA ENDOTRAQUEAL</t>
  </si>
  <si>
    <t>ERITROPOYETINA HUMANA RECOMBINANTE 2 000 UI SOLUCION INYECTABLE. CADA FRASCO AMPULA CON LIOFILIZADO O SOLUCION INYECTABLE CONTIENE ERITORPOYETINA HUMANA RECOMBINANTEO ERITROPOYETINA HUMANA RECOMBINANTE ALFA O ERITROPOYETINA BETA 2000 UI. ENVASE CON 12 FRASCOS AMPULA 1 ML CON DILUYENTE</t>
  </si>
  <si>
    <t>ERITROPOYETINA HUMANA RECOMBINANTE 4 000 UI SOLUCION INYECTABLE. CADA FRASCO AMPULA CON LIOFILIZADO O SOLUCION INYECTABLE CONTIENE ERITORPOYETINA HUMANA RECOMBINANTE O ERITROPOYETINA HUMANA RECOMBINANTE ALFA O ERITROPOYETINA BETA 4 000 UI. ENVASE CON 6 FRASCOS AMPULA CON O SIN DILUYENTE.</t>
  </si>
  <si>
    <t>FOSFOLIPIDOS DE PULMON PORCINO SUSPENSION 80 MG/ML ENVASE CON 3 ML</t>
  </si>
  <si>
    <t>ERITROPOYETINA BETA 50 000 UI SOLUCION INYECTABLE ENVASE CON 1 FRASCO AMPULA Y 1 AMPOLLETA CON DILUYENTE</t>
  </si>
  <si>
    <t>FACTOR IX DE COAGULACION RECOMBINANTE 500 UI SOLUCION INYECTABLE ENVASE CON FRASCO AMPULA CON LIOFILIZADO Y FRASCO AMPULA CON DILUYENTE</t>
  </si>
  <si>
    <t>FACTOR IX DE COAGULACION RECOMBINANTE 1000 UI SOLUCION INYECTABLE ENVASE CON FRASCO AMPULA CON LIOFILIZADO Y FRASCO AMPULA CON DILUYENTE</t>
  </si>
  <si>
    <t>METILFENIDATO CLORHIDRATO DE 10 MG. COMPRIMIDOS ENVASE CON 30 COMPRIMIDOS</t>
  </si>
  <si>
    <t>NIMODIPINO SOLUCION INYECTABLE 10 MG/ 50 ML. ENVASE CON UN FRASCO AMPULA DE 50 ML Y EQUIPO PERFUSOR DE POLIETILENO</t>
  </si>
  <si>
    <t>VIGABATRINA COMPRIMIDOS 500 MG ENVASE CON 60 COMPRIMIDOS</t>
  </si>
  <si>
    <t>LAMOTRIGINA 100 MG. ENVASE CON 28 TABLETAS</t>
  </si>
  <si>
    <t>VALPROATO DE MAGNESIO TABLETAS DE LIBERACION PROLONGADA 600 MG. ENVASE CON 30 TABLETAS</t>
  </si>
  <si>
    <t>TOPIRAMATO 100 MG ENVASE CON 60 TABLETAS</t>
  </si>
  <si>
    <t>TOPIRAMATO TABLETAS 25 MG. ENVASE CON 60 TABLETAS</t>
  </si>
  <si>
    <t>TOPIRAMATO 15 MG ENVASE CON 60 CAPSULAS</t>
  </si>
  <si>
    <t>OLIGOMETALES ENDOVENOSOS SOLUCION INYECTABLE FCO AMP. 20 ML Zn 0.1614 mEq, Cobre 0.0271 mEq, Manganeso 0.0902 mEq, Sodio 4.5493 mEq, Sulfato 0.1172 mEq, Yodo 0.0017 mEq, Flúor 0.0666 mEq, Cloro 0.7223 mEq, ENVASE CON 10 FRASCOS AMPULA DE 20 ML.</t>
  </si>
  <si>
    <t>LIPIDOS INTRAVENOSOS DE CADENA LARGA 20%  SOYA O SOYA/CARTAMO EMULSION INYECTABLE . CADA 100 ML CONTIENE: ACEITE DE SOYA 20 GR O MEZCLA DE ACEITE SOYA/ACEITE DE CARTAMO 10 G/10 G CADA ML PROPORCIONA 2 KCAL. ENVASE CON 500 ML</t>
  </si>
  <si>
    <t>POLIVITAMINAS Y MINERALES JARABE CADA 5 MILILITROS CONTIENE VITAMINA A 2500 UI, VITAMINA D2 200 UI, VITAMINA E 15 MGS, VITAMINA C 60 MGS, TIAMINA 1.05 MGS, RIBOFLAVINA 1.2 MGS, PIRIDOXINA 1.05 MGS, CIANOCOBALAMINA 4.5 MICROGRAMOS, NICOTINAMIDA 13.5 MILIGRAMOS, HIERRO ELEMENTAL 10 MGS, ENVASE CON 240 ML Y DOSIFICADOR</t>
  </si>
  <si>
    <t>MULTIVITAMINAS SOL. INYECTABLE ADULTO Cada frasco ámpula con liofilizado contiene:Retinol (vitamina A) 3300 U Colecalciferol (vitamina D3) 200 U Acetato de Tocoferol (vitamina E) 10 U nicotinamida 40 mg Riboflavina 3.6 mg Clorhidrato de piridoxina equivalente a  4 mg de piridoxima  Dexpantenol equivalente a 15 mg de ácido pantoténico Clorhidrato de tiamina, equivalente a 3 mg de tiamina Acido ascórbico 100 mg  Biotina 0.060 mg Cianocobalamina 0.005 mg Acido fólico 0.400 mg Envase con un frasco ámpula y diluyente de 5 ml</t>
  </si>
  <si>
    <t>MULTIVITAMINAS SOLUCION INFANTIL CADA FRASCO AMPULA CONTIENE RETINOL (VITAMINA A)  2,000 UI, COLECALCIFEROL (VITAMINA D3) 200 UI, Acetato de Tocoferol (Vitamina E) 7 UI,  Nicotinamida 17.0 mg, Rivoflavina 1.4 mg, Piridoxina 1 mg , DEXPANTENO 5 mg, Clorhidrato de Tiamina 1.2 mg, Vitamina C (acido ascorbico) 80 mg, Biotina 0.02 mg, Cianocobalamina 0.001 mg, acido fólico 0.14 mg, Vitamina K 0.2 mgENVASE CON FRASCO AMPULA Y AMPOLLETA CON DILUYENTE DE 5 ML.</t>
  </si>
  <si>
    <t>CLORURO DE SODIO AL 17.7%   CADA ML CONTIENE CLORURO DE SODIO 0.177 G AMPOLLETA DE 10 ML. ENVASE CON 100 AMPULAS</t>
  </si>
  <si>
    <t>DIETA POLIMERICA SIN FIBRA SUSPENSION ORAL O ENTERAL 236 A 250 ML (VER ANEXO)</t>
  </si>
  <si>
    <t>DIETA POLIMERICA CON FIBRA SUSPENSION ORAL  O ENTERAL 236 A 250 ML CADA 100 ML. CONTIENE: PROTEINAS 3.69-3.74 GR., LÍPIDOS 3.45-3.56 GR., HIDRATOS DE CARBONO 11.90-15 GR., FIBRA DIETARIA TOTAL 1.25-1.35 GR., VITAMINA A 359.3-400 UI., VITAMINA D 20-28.7 UI., VITAMINA E 2.8-3.3 UI., VITAMINA K1 5.9-8 MICROGRAMOS, VITAMINA C 14-21.6 MG., TIAMINA B1 0.16-0.2 MG., RIBOFLAVINA 0.19-0.24 MG., NIACINA 2.16-2.8 MG., VITAMINA B6 0.21 MG., ÁCIDO FÓLICO 43.1-54 MICROGRAMOS, ÁCIDO PANTOTÉNICO 1-1.4 GR., VITAMINA B12 0.68-0.8 MICROGRAMOS, BIOTINA 32.5-40 MICROGRAMOS, COLINA 43.1-45.2 MG., CLACIO 65.5-66 MG., FOSFORO 65.5-66 MG., MAGNESIO 26.7-31 MG., ZINC 1.3-1.5 MG. HIERRO 1.1-1.2 MG., MANGANESO 0.25-0.34 MG., IODO 9-10 MICROGRAMOS, SODIO 46.78-70.5 MG., POTASIO 117.1-157 MG., CLORURO 93.5-126 MG., CROMO 3.74-6.7 MICROGRAMOS, MOLIBDENO 10.2-11.2 MICROGRAMOS, SELENIO 3.74-4.7 MICROGRAMOS, COBRE 0.13-0.14 MG.</t>
  </si>
  <si>
    <t>TIAMINA CLORHIDRATO DE... 500 MG. SOLUCION  INYECTABLE ENVASE CON 3 FRASCO AMPULA</t>
  </si>
  <si>
    <t>FORMULA CON PROTEINA A BASE DE AMINOACIDOS POLVO.  ENVASE CON 400G Y MEDIDA DE 5 G.(VER ESPECIFICACIONES DE FORMULACIÓN AL FINA DE ESTA TABLA)</t>
  </si>
  <si>
    <t>FORMULA DE INICIO LIBRE DE FENILALANINA POLVO     LATA O SOBRE CON  MEDIDA DOSIFICADORA (ANEXO)</t>
  </si>
  <si>
    <t>FORMULA DE SEGUIMIENTO LIBRE DE FENILALANINA POLVO, LATA O SOBRE CON MEDIDA DOSIFICADORA.(VER ESPECIFICACIONES DE FORMULACIÓN AL FINA DE ESTA TABLA)</t>
  </si>
  <si>
    <t>ALIMENTO MEDICO PARA PACIENTES CON ACIDEMIA METILMALONICA Y PROPIONICA DE 8 AÑOS O MAYORES Y ADULTOS POLVO ENVASE CON MEDIDA DOSIFICADORA (VER ANEXO)</t>
  </si>
  <si>
    <t>EXEMESTANO GRAGEAS 25 MG ENVASE CON 15 GRAGEAS</t>
  </si>
  <si>
    <t>ONDANSETRON SOLUCION INYECTABLE  8 MG./ 4 ML. ENVASE CON 3 AMPOLLETAS O FRASCOS AMPULA DE 4 ML</t>
  </si>
  <si>
    <t>FILGRASTRIM SOLUCION INYECTABLE 300 MICROGRAMOS/ML.ENVASE CON 5 FRASCOS AMPULA O JERINGAS</t>
  </si>
  <si>
    <t>TRETINOINA CAPSULAS 10 MG ENVASE CON 100 CAPSULAS</t>
  </si>
  <si>
    <t>BICALUTAMIDA TABLETAS 50 MG ENVASE CON 14 TABLETAS</t>
  </si>
  <si>
    <t>RITUXIMAB SOLUCION INYECTABLE 500 MG ENVASE CON UN FRASCO AMPULA CON 50 ML</t>
  </si>
  <si>
    <t>ANASTROZOL TABLETAS 1 MG. ENVASE CON 28 TABLETAS</t>
  </si>
  <si>
    <t>CINARIZINA TABLETAS DE  75 MG ENVASE CON 60 TABLETAS</t>
  </si>
  <si>
    <t>FLUDARABINA COMPRIMIDO 10 MG. ENVASE CON 15 COMPRIMIDOS</t>
  </si>
  <si>
    <t>CAPECITABINA GRAGEAS 500 MG. ENVASE CON 120 GRAGEAS</t>
  </si>
  <si>
    <t>TEMOZOLOMIDA CAPSULAS 100 MG. ENVASE CON  5 CAPSULAS</t>
  </si>
  <si>
    <t>ACIDO ZOLEDRONICO SOLUCION INYECTABLE, CADA FRASCO AMPULA 5 ML CONTIENE ACIDO ZOLEDRONICO MONOHIDRATADO EQUIVALENTE A 4 MG DE ACIDO ZOLEDRONICO. ENVASE UN FRASCO AMPULA</t>
  </si>
  <si>
    <t>BEVACIZUMAB 100 MG SOLUCION INYECTABLE. ENVASE CON FRASCO AMPULA CON 4 ML</t>
  </si>
  <si>
    <t>BEVACIZUMAB 400 MG SOLUCION INYECTABLE. ENVASE CON FRASCO AMPULA CON 16 ML</t>
  </si>
  <si>
    <t>LEVOMEPROMAZINA  CLORHIDRATO DE 25MG/ML  SOLUCION INYECTABLE. ENVASE CON 10 AMPULAS DE UN ML.</t>
  </si>
  <si>
    <t>LORAZEPAM TABLETAS 1 MG.ENVASE CON 40 TABLETAS</t>
  </si>
  <si>
    <t>PAROXETINA 20 MG. ENVASE CON 10 TABLETAS</t>
  </si>
  <si>
    <t>ZUCLOPENTIXOL SOLUCION INYECTABLE 200 MG. ENVASE CON UNA AMPOLLETA</t>
  </si>
  <si>
    <t>ZUCLOPENTIXOL TABLETAS 25 MG. ENVASE CON  20 TABLETAS</t>
  </si>
  <si>
    <t>OLANZAPINA TABLETAS 5 MG. ENVASE CON 28 TABLETAS</t>
  </si>
  <si>
    <t>OLANZAPINA TABLETAS 10 MG. ENVASE CON 28 TABLETAS</t>
  </si>
  <si>
    <t>CITALOPRAM BROMHIDRATO DE TABLETAS DE 20 MG. ENVASE CON  28 TABLETAS</t>
  </si>
  <si>
    <t>VALPROATO SEMISODICO 250 MG. EQUIVALENTE A 250 MG. DE ACIDO VALPROICO ENVASE CON 30 COMPRIMIDOS CON CAPA ENTERICA.</t>
  </si>
  <si>
    <t>QUETIAPINA FUMARATO DE TABLETAS DE 100 MG. ENVASE CON 60 TABLETAS</t>
  </si>
  <si>
    <t>MIRTAZAPINA TABLETAS  O TABLETA DISPERSABLE 30 MG. ENVASE CON 30 TABLETAS O TABLETAS DISPERSABLES</t>
  </si>
  <si>
    <t>HIDRALAZINA 83 MG, VALPROATO DE MAGENSIO 700 MG. ENVASE CON 28 TABLETAS DE LIBERACION PROLONGADA DE CLORHIDRATO DE HIDRALAZINA Y 84 TABLETAS DE LIBERACIÓN PROLONGADA DE VALPROATO DE MAGNESIO</t>
  </si>
  <si>
    <t>DICLOFENACO 75 MG. SOLUCION INYECTABLE ENVASE CON 2 AMPOLLETAS DE 3ML</t>
  </si>
  <si>
    <t>SULINDACO 200 MG.ENVASE CON 20 TABLETAS O GRAGEAS</t>
  </si>
  <si>
    <t>CELECOXIB CAPSULAS 100 MG. ENVASE CON 20 CAPSULAS</t>
  </si>
  <si>
    <t>CELECOXIB CAPSULAS 200 MG. ENVASE CON 10 CAPSULAS</t>
  </si>
  <si>
    <t>LETROZOL  2.5 M ENVASE CON 30 GRAGEAS O TABLETAS</t>
  </si>
  <si>
    <t>IMIGLUCERASA 400 U SOLUCION INYECTABLE ENVASE CON FRASCO AMPULA CON POLVO LIOFILIZADO</t>
  </si>
  <si>
    <t>AGALSIDASA BETA SOLUCION INYECTABLE CADA FRASCO AMPULA CON POLVO O LIOFILIZADOCONTIENE35 MG. ENVASE CON FRASCO AMPULA CON POLVO LIOFILIZADO</t>
  </si>
  <si>
    <t>LARONIDASA 2.9 MG (500 U) SOLUCION INYECTABLE. ENVASE CON FRASCO AMPULA CON 5 ML</t>
  </si>
  <si>
    <t>AGALSIDASA ALFA SOLUCION INYECTABLE 3.5 MG (1 MG/ML) ENVASE CON FASCO AMPULA CON 3.5 ML.</t>
  </si>
  <si>
    <t>IDURSULFASA 6 MG SOL. INYECTABLE. ENVASE CON FRASCO AMPULA CON 3 ML (6MG/3ML)</t>
  </si>
  <si>
    <t>DABIGATRAN ETEXILATO  75 MG  ENVASE CON 30 CAPSULAS</t>
  </si>
  <si>
    <t>DABIGATRAN ETEXILATO  110 MG  ENVASE CON 30 CAPSULAS</t>
  </si>
  <si>
    <t>AMBROXOL CLORHIDRATO DE 15 MG. SOLUCION INYECTABLE ( AMPOLLETAS DE 1 ML). ENVASE CON 10 AMPOLLETAS</t>
  </si>
  <si>
    <t>MEPIVACAINA CLORHIDRATO DE SOLUCION INYECTABLE EN CARTUCHO DENTAL 54 MG CARTUCHOS DENTALES DE 1.8 ML. ENVASE CON 50 CARTUCHOS</t>
  </si>
  <si>
    <t>CLORHIDRATO DE NALBUFINA 10 MGS ENVASE CON 5 AMPULAS SP FORMULA LIBRE DE SULFITOS Y PARABENOS</t>
  </si>
  <si>
    <t>SULFATO DE MORFINA PETAHIDRATADA EQUIVALENTE A 10 MGS DE SULFATO DE MORFINA TABLETAS ENVASE CON 20 TABLETAS</t>
  </si>
  <si>
    <t>OLANZAPINA 10 MG. ENVASE CON 14 TABLETAS DISPERSABLES.</t>
  </si>
  <si>
    <t>SULFATO DE MORFINA 10 MG/ML SOLUCION INYECTABLE sin CONSERVADORES. FRASCO AMPULA CON 20 ML.</t>
  </si>
  <si>
    <t>NALMEFEME CLORHIDRATO DE SOL. INYECTABLE 2 MG/ 2ML ENVASE CON 10 AMPULAS.</t>
  </si>
  <si>
    <t>VERAPAMILO TABLETA DE LIBERACION PROLONGADA 180 MG. ENVASE CON 15 TABLETAS</t>
  </si>
  <si>
    <t>TROPICAMIDA Y FENILEFRINA SOLUCION OFTALMICA CADA 100 ML CONTIENE TROPICAMIDA 0.8 GR Y FENILEFRINA 5 GR. FRASCO CON GOTERO INTEGRAL CON 15 ML.</t>
  </si>
  <si>
    <t>TOBRAMICINA CON DEXAMETAZONA UNGÜENTO OFTALMICO CADA GRAMO CONTIENE TOBRAMICINA 3 MG/DEXAMETAZONA 1 MG. TUBO CON 3.5 GR.</t>
  </si>
  <si>
    <t>GEL ORAL BIO-ADHERENTE CONTIENE AGUA, MALTODEXTRINA, GLICOL DE PROPILENO, POLIVIDONA (PVP), SODIO HYALURONATE, SORBATO DE POTASIO, BENZOATO DE SODIO, HYDROXYETHYLCELLULOSE, PEG-40, HIDROGENO EL ACEITE DE RICINO, EDETATE DISODICO, CLORURO DE BENZALKONIUM, CONDIMENTACION, SODIO DE LA SACARINA, ACIDO GLICIRRICO. ENVASE CON 15 PAQUETES SINGLE-USE.</t>
  </si>
  <si>
    <t>LABETALOL SOL INYECTABLE 100 MG/20 ML ENVASE CON 5 AMPULAS</t>
  </si>
  <si>
    <t>FLUTICASONA SUSPENSION PARA NEBULIZAR 0.5MG/2 ML ENVASE CON 10 AMPULAS</t>
  </si>
  <si>
    <t>ADRENALINA RACEMICA SOL. PARA NEBULIZAR 2.25% ENVASE CON 0.5 ML</t>
  </si>
  <si>
    <t>BROMHEXINA SOLUCION PARA NEBULIZACION 0.2% ENVASE  60 ML A DOSIS DE 200 MG POR CADA 100 ML</t>
  </si>
  <si>
    <t>DEXAMETASONA 4 MG. ENVASE CON 20 TABLETAS</t>
  </si>
  <si>
    <t>DEXAMETASONA 6 MG. ENVASE CON 20 TABLETAS</t>
  </si>
  <si>
    <t>PREDNISONA 20 MG. ENVASE CON 20 TABLETAS</t>
  </si>
  <si>
    <t>CLARITROMICINA SOL. INYECTABLE 500 MG. FRASCO VIAL Y AMPOLLETA CON SOLVENTE DE 10 ML.</t>
  </si>
  <si>
    <t>SUCEDANEO DE LECHE HUMANA PARA NIÑOS PREMATUROS Y DE BAJO PESO AL NACER  24 KCAL/ONZA, LISTA PARA USARSE CON HIERRO, 7.2 MG/100 ML DE NUCLEOTIDOS, 2.9 G/100 KCAL, DHA Y AA, CON MEZCLA DE ACIDOS GRASOS LIBRES DE OLEINA DE PALMA DEL 50% SON TRIGICERIDOS DE CADENA MEDIA, 146 MG/100 ML DE CALCIO, 2.1 MG/100 ML DE VITAMINA E, 305 MCG/100 ML DE VITAMINA A, ENVASE CON 48 ENVASES DE  59 ML CADA UNO</t>
  </si>
  <si>
    <t>ACIDO VALPROICO SOL. INYECTABLE 400 MG. POLVO PARA RECOSTUIR</t>
  </si>
  <si>
    <t>SUCEDANEO DE LECHE  HUMANA DE PRETERMINO POLVO.  ENVASE CON 400 A 454 GRS   Y MEDIDA DE 4.3 A 4.5 G (VER ANEXO)</t>
  </si>
  <si>
    <t>ACIDO FOLICO SOLUCION ORAL FRASCO CON 120 DE SOLUCION ORAL CON 40 MG DE ACIDO FOLICO POR 100 ML. Y VASO DOSIFICADOR.</t>
  </si>
  <si>
    <t>TRAMADOL GOTAS 100 MG/ML. ENVASE CON 10 ML.</t>
  </si>
  <si>
    <t>SUCEDANEO DE LECHE HUMANA DE TERMINO, POLVO . ENVASE CON400 A 454GRS   Y MEDIDA DE 4.3 A 4.5 G (VER ANEXO)</t>
  </si>
  <si>
    <t>SUCEDANEO DE LECHE HUMANA DE TERMINO SIN LACTOSA, POLVO. ENVASE CON  400  A 454 GRS  Y MEDIDA DE 4.3 A 4.5 G (VER ANEXO)</t>
  </si>
  <si>
    <t>FORMULA CON PROTEINAS  EXTENSAMENTE HIDROLIZADAS  POLVO. ENVASE CON 400A 454 GR. Y MEDIDA DE 4.3 A 4.5 G(VER ESPECIFICACIONES DE FORMULACIÓN AL FINA DE ESTA TABLA)</t>
  </si>
  <si>
    <t>FORMULA DE SEGUIMIENTO O CONTINUACIÓN POLVO,  ENVASE CON 400 A 454 GRS  Y MEDIDA DE 4.3 A 4.5 G (VER ANEXO)</t>
  </si>
  <si>
    <t>FORMULA C/PROTEINAS AISLADAS DE SOYA POLVO  (VER ANEXO) ENVASE DE LATA CON 400 A 454 G Y MEDIDA DE 4.3 A 4.5 G</t>
  </si>
  <si>
    <t>CASEINATO DE CALCIO POLVO CADA 100 GR. CONTIENE: PROTEINAS 86-90 GR., GRASAS 0-2 GR. MINERALES 3.8-6 GR. HUMEDAD0-6.2GR, ENVASE CON 100 GR.</t>
  </si>
  <si>
    <t>BENZATINA BENCILPENICILINA SUSPENSION INYECTABLE 600 000 UI FRASCO AMPULA Y DILUYENTE CON 5 ML                                                         FRASCO AMPULA</t>
  </si>
  <si>
    <t>ACIDO ACETILSALICILICO 500 MG TABLETAS, ENVASE CON 20 TAB.</t>
  </si>
  <si>
    <t>ACIDO ACETILSALICILICO 300 MG,  TAB. SOLUBLESO EFERVESCENTESENVASE CON 20 TAB.</t>
  </si>
  <si>
    <t>PARACETAMOL  500 MG.TABLETAS. ENVASE CON 10 TABLETAS.</t>
  </si>
  <si>
    <t>PARACETAMOL  300 MG. ENVASE CON 3 SUPOSITORIOS</t>
  </si>
  <si>
    <t>PARACETAMOL  100 MG/ML. FRASCO GOTERO CON 15 ML.CALIBRADO A 0.5 Y 1 ML.</t>
  </si>
  <si>
    <t>DEXTROPROPOXIFENO CLORHIDRATO DE 65 MG. ENVASE CON 20 CAPSULAS O COMPRIMIDOS</t>
  </si>
  <si>
    <t>METAMIZOL  SODICO 500 MG ENVASE CON 10 COMPRIMIDOS</t>
  </si>
  <si>
    <t>METAMIZOL  SODICO 1GR/2ML (500MG/ML)  ENVASE CON 3 AMPOLLETAS DE 2ML C/U</t>
  </si>
  <si>
    <t>BUTILHIOSCINA/METAMIZOL GRAGEAS.CADA GRAGEA CONTIENE: BROMURO DE BUTILHIOSINA 10 MG. METAMIZOL SODICO MONOHIDRATADO EQUIVALENTE A 250 MG DE METAMIZOL SODICO ENVASE CON 36 GRAGEAS</t>
  </si>
  <si>
    <t>NALBUFINA CLORHIDRATO DE... SOLUCION INYECTABLE 10 MG.  AMPOLLETA.1ML. ENVASE 5 AMPULAS DE 1 ML</t>
  </si>
  <si>
    <t>ACEITE MINERAL. ENVASE CON 265 ML.</t>
  </si>
  <si>
    <t>DIAZEPAM 10 MGS SOLUCION INYECTABLE AMPOLLETAS 2ML ENVASE CON 50 AMPULAS</t>
  </si>
  <si>
    <t>ATROPINA SULFATO DE 1 MG/ML ENVASE CON 50 AMPOLLETAS DE 1ML.</t>
  </si>
  <si>
    <t>FLUNITRAZEPAN 2 MG SOL. INYECTABLE. ENVASE CON 5 AMPULAS  Y 5 AMPULAS CON  DILUYENTE</t>
  </si>
  <si>
    <t>TIOPENTAL SODICO SOLUCION INYECTABLE 0.5 G ENVASE CON FRASCO AMPULA  Y DILUYENTE CON 20 ML..</t>
  </si>
  <si>
    <t>KETAMINA SOLUCION INYECTABLE 500 MG/10ML. FCO.AMP.10ML.</t>
  </si>
  <si>
    <t>ISOFLURANO ENVASE CON 100 ML LIQUIDO O SOLUCIÓN.</t>
  </si>
  <si>
    <t>SEVOFLURANO LIQUIDO O SOLUCION. ENVASE CON 250 ML.</t>
  </si>
  <si>
    <t>DESFLURANO LIQUIDO. ENVASE CON 240 ML</t>
  </si>
  <si>
    <t>FENTANILO 0.5 MG/10ML. AMPOLLETA 10ML. SOLUCION INYECTABLE ENVASE CON 6 AMPULAS</t>
  </si>
  <si>
    <t>ETOMIDATO SOLUCION INYECTABLE 20 MG/10ML. AMPOLLETA 10ML. ENVASE CON 5 AMPOLLETAS</t>
  </si>
  <si>
    <t>PROPOFOL EMULSION INYECTABLE 200 MG/20 ML CADA FRASCO AMPULA O JERINGA CONTIENE PROPOFOL 200 MG EN SOLUCION CON ACEITE DE SOYA , FOSFATIDO DE HUEVO  O LECITINA DE HUEVO Y GLICEROL   FRASCO AMPULA</t>
  </si>
  <si>
    <t>PROPOFOL EMULSION INYECTABLE 500 MG/50 ML CADA FRASCO AMPULA O JERINGA CONTIENE PROPOFOL 500 MGS EN SOLUCIÓN CON ACEITE DE SOYA, FOSFATIDO DE HUEVO  O LECITINA DE HUEVO Y GLICEROL   FRASCO AMPULA O JERINGA</t>
  </si>
  <si>
    <t>PROPOFOL  EMULSION INYECTABLE CON EDETATO DISODICO (DIHIDRATADO) 200MG. ENVASE CON 5 AMPOLLETAS O FRASCOS AMPULA DE 20 ML</t>
  </si>
  <si>
    <t>DEXMEDETOMIDINA CLORHIDRATO DE 200 MICROGRAMOS. ENVASE CON 5 FRASCOS AMPULA</t>
  </si>
  <si>
    <t>REMIFENTANILO 2 MG CLORHIDRATO DE SOLUCION INYECTABLE ENVASE CON 5 FRASCOS AMPULA</t>
  </si>
  <si>
    <t>SUXAMETONIO CLORURO DE... SOLUCION INYECTABLE 40 MG. AMPOLLETA DE 2ML. ENVASE CON 5 AMPOLLETAS</t>
  </si>
  <si>
    <t>VECURONIO SOLUCION INYECTABLE CADA FRASCO AMPULA CON LIOFILIZADO CONTIENE BROMURO DE VECURONIO 4 MG ENVASE CON 50 FRASCOS AMPULA CON LIOFILIZADO Y 50 AMPOLLETAS CON 1 ML DE DILUYENTE (4 MG/ML)</t>
  </si>
  <si>
    <t>LIDOCAINA GEL CADA ML CONTIENE CLORHIDRATO DE LIDOCAINA MONOHIDRATADA EQUIVALENTE A 20 MG DE CLORHIDRATO DE LIDOCAINA ENVASE CON  30 ML.</t>
  </si>
  <si>
    <t>LIDOCAINA 1% CLOROHIDRATO DE SOLUCION INYECTABLE 500 MG. AMPULA 50ML. ENVASE CON 5 FRASCOS AMPULA</t>
  </si>
  <si>
    <t>LIDOCAINA 2% CLORHIDRATO DE SOLUCION INYECTABLE 1 GR. AMP. 50ML.ENVASE CON 5 FRASCOS AMPULAS</t>
  </si>
  <si>
    <t>LIDOCAINA 5% CLORHIDRATO DE SOLUCION INYECTABLE 100 MG. Y GLUCOSA MONOHIDRATADA 150 MG. ENVASE CON 50 AMPULAS DE 2ML.</t>
  </si>
  <si>
    <t>LIDOCAINA 10% CLORHIDRATO DE SOLUCION CADA 100 ML CONTIENE 10G .ENVASE CON 115 ML CON ATOMIZADOR MANUAL</t>
  </si>
  <si>
    <t>LIDOCAINA 2% CLORHIDRATO DE CON EPINEFRINA SOLUCION INYECTABLE LID.1GR/EPI.0.25MG. AMP. 50ML.ENVASE CON 5 FRASCOS AMPULAS</t>
  </si>
  <si>
    <t>LIDOCAINA 2% CLORHIDRATO DE C/EPINEFRINA SOLUCION INYECTABLE EN CARTUCHO DENTAL LID.36MG/EPI.0.018MG ENVASE CON 50 CARTUCHOS DE 1.8ML</t>
  </si>
  <si>
    <t>ROPIVACAINA SOLUCION INYECTABLE 40 MG. ENVASE CON 5 AMPOLLETAS CON 20 ML</t>
  </si>
  <si>
    <t>ROPIVACAINA SOLUCION INYETABLE 150 MG. ENVASE CON 5 AMPOLLETAS CON 20 ML.</t>
  </si>
  <si>
    <t>BUPIVACAINA CLORHIDRATO DE... SOLUCION INYECTABLE 5 MG/ML FRASCO AMPULA CON 30  ML</t>
  </si>
  <si>
    <t>NEOSTIGMINA METILSULFATO DE... SOLUCION INYECTABLE 0.5 MG. AMPOLLETA 1ML. ENVASE CON 6 AMPOLLETAS</t>
  </si>
  <si>
    <t>NALOXONA CLORHIDRATO DE... SOLUCION INYECTABLE 0.4 MG/ML. AMPOLLETA 1ML. ENVASE CON 10 AMPULAS</t>
  </si>
  <si>
    <t>CLORFENIRAMINA MALEATO DE TABLETAS 4 MG. ENVASE CON 20 TABLETAS</t>
  </si>
  <si>
    <t>DIFENHIDRAMINA CLORHIDRATO DE JARABE 12.5 MG/5ML. ENVASE CON 60 ML</t>
  </si>
  <si>
    <t>DIFENHIDRAMINA CLORHIDRATO DE SOLUCION INYECTABLE 100 MG. ENVASE CON 1 AMPULA DE 10ML.</t>
  </si>
  <si>
    <t>CLORFENAMINAMALEATO DE 0.5 MG/ML  JARABE ENVASE CON 60 ML</t>
  </si>
  <si>
    <t>HIDROXIZINA CLORHIDRATO DE... 10 MG. ENVASE CON 30 GRAGEAS O TABLETAS</t>
  </si>
  <si>
    <t>AMINOFILINA SOLUCION INYECTABLE 250 MG. AMPO. 10ML. ENVASE CON 5 AMPOLLETAS.</t>
  </si>
  <si>
    <t>SALBUTAMOL 20 MG SUSPENSIÓN EN AEROSOL. ENVASE INHALADOR CON 200 DOSIS DE 100 MICROGRAMOS</t>
  </si>
  <si>
    <t>SALBUTAMOL SULFATO DE... JARABE 2 MG/5ML ENVASE CON 60 ML</t>
  </si>
  <si>
    <t>TERBUTALINA SULFATO DE... SOLUCION INYECTABLE 0.25 MG. AMPOLLETA DE 1ML. ENVASE CON 3 AMPOLLETAS</t>
  </si>
  <si>
    <t>TERBUTALINA SULFATO DE... 5 MG.ENVASE CON 20 TABLETAS</t>
  </si>
  <si>
    <t>TEOFILINA ANHIDRA 100 MG. ENVASE CON 20 COMPRIMIDOS O CAPSULAS DE LIBERACION PROLONGADA</t>
  </si>
  <si>
    <t>TERBUTALINA POLVO 0.5 MG./DOSIS ENVASE INAHLADOR PARA 200 DOSIS.</t>
  </si>
  <si>
    <t>SALBUTAMOL SOLUCION PARA  NEBULIZAR 0.5 G/100 ML. ENVASE CON 10 ML</t>
  </si>
  <si>
    <t>Fluticasona, Propionato de de 0.58820 mg/g, suspensión en aerosol, Envase con un frasco presurizado con 5.1 g (60 dosis de 50 µg).</t>
  </si>
  <si>
    <t>SALMETEROL SUSPENSION EN AEROSOL CADA 1 GR CONTIENE: XINAFOATO DE SALMETEROL EQUIVALENTE A 0.330 MG DE SALMETEROL ENVASE CON INHALADOR CON 12 G PARA 120 DOSIS DE 25 MICROGRAMOS</t>
  </si>
  <si>
    <t>SALMETEROL Y FLUTICASONA POLVO, CADA DOSIS CONTIENE XINAFOATO DE SALMETEROL EQUIVALENTE A 50 MICROGRAMOS DE SALMETEROL PROPIONATO DE FLUTICASONA 100 MIGROGRAMOS. ENVASE CON DISPOSITIVO INHALADOR PARA 60 DOSIS</t>
  </si>
  <si>
    <t>SALMETEROL Y FLUTICASONA SUSPENSION EN AEROSOL CADA GRAMO CONTIENE XINAFOATO DE SALMETEROL 25 MICROGRAMOS PROPIONATO DE FLUTICASONA 50 MICROGRAMOS ENVASE CON 120 DOSIS Y DISPOSITIVO INHALADOR</t>
  </si>
  <si>
    <t>BUDESODINA-FORMOTEROL POLVO CADA GRAMO CONTIENE BUDESODINA180 MG FUMARATO DE FORMOTEROL DIHIDRATADO 5 MG. ENVASE CON FRASCO INHALADOR DOSIFICADOR CON 60 DOSIS CON 160 MICROGRAMOS/4.5 MICROGRAMOS CADA UNA E INSTRUCTIVO ANEXO</t>
  </si>
  <si>
    <t>SALMETEROL Y FLUTICASONA,POLVO, CADA DOSIS CONTIENE: XINAFOATO DE SALMETEROL EQUIVALENTE A 50 MICROGRAMOS DE SALMETEROL, PROPIONATO DE FLUTICASONA 500 MICROGRAMOS. ENVASE CON DISPOSITIVO INHALADOR PARA 60 DOSIS</t>
  </si>
  <si>
    <t>FLUTICASONA SUSPENSION EN AEROSOL CADA 1 GR CONTIENE PROPIONATO DE FLUTICASONA 0.83 MG ENVASE CON UN FRASCO PRESURIZADO CON 10.2 G (120 DOSIS DE 50 MICROGRAMOS)</t>
  </si>
  <si>
    <t>CROMOGLICATO SUSPENSION AEROSOLCADA INHALADOR CONTIENE: 560 MG. ENVASE CON ESPACIADOR PARA 112 DOSIS DE 5 MG</t>
  </si>
  <si>
    <t>PREDNISONA 5 MG. ENVASE CON 20 TABLETAS</t>
  </si>
  <si>
    <t>PREDNISONA 50 MG. ENVASE CON 20 TABLETAS</t>
  </si>
  <si>
    <t>HIDROCORTISONA SUCCINATO SODICO DE LIOFILIZADO PARA SOLUCION INYECTABLE 100 MG. AMPULA 2ML. ENVASE CON 50 FRASCOS AMPULA Y 50 AMPOLLETAS CON 2 ML DE DILUYENTE</t>
  </si>
  <si>
    <t>METILPREDNISOLONA SUCCINATO SODICO DE 500 MG/8ML. LIOFILIZADO PARA SOLUCION INYECTABLE. FRASCO AMPULA ENVASE CON 50 AMPULAS Y 50 AMPOLLETAS CON 8 ML DE DILUYENTE</t>
  </si>
  <si>
    <t>BECLOMETASONA SUSPENSION EN AEROSOL ENVASE CON INHALADOR CON 200 DOSIS DE 50 MICROGRAMOS</t>
  </si>
  <si>
    <t>DIGOXINA 0.25 MG. ENVASE CON 20 TABLETAS.</t>
  </si>
  <si>
    <t>DIGOXINA ELIXIR 0.05 MG/ML. CON FRASCO GOTERO. CON 60 ML</t>
  </si>
  <si>
    <t>DIGOXINA 0.5 MG/2ML. SOLUCION INYECTABLE. ENVASE CON 6 AMPOLLETAS DE 2ML.</t>
  </si>
  <si>
    <t>PARACETAMOL   100 MG. ENVASE CON  3 SUPOSITORIOS</t>
  </si>
  <si>
    <t>LIDOCAINA CLORHIDRATO DE SOLUCION INYECTABLE 100 MG. AMPOLLETA C/ 5ML.</t>
  </si>
  <si>
    <t>POTASIO SALES CONTIENE BICARBONATO DE POTASIO 766 MG , BITARTRATO DE POTASIO 460 mg , ACIDO CITRICO155 mg ENVASE CON 50 TABLETAS SOLUBLES</t>
  </si>
  <si>
    <t>POTASIO CLORURO DE SOLUCION INYECTABLE 1.49 GR/10ML. AMPOLLETA CON 10ML. ENVASE CON 50 AMPOLLETAS</t>
  </si>
  <si>
    <t>FENITOINA SODICOTABLETAS O CAPSULAS 100 MG ENVASE CON 50 TABLETAS</t>
  </si>
  <si>
    <t>PROPRANOLOL CLORHIDRATO DE ...40 MG. ENVASE CON 30 TABLETAS</t>
  </si>
  <si>
    <t>PROPAFENONA 150 MG.ENVASE CON 20 TABLETAS</t>
  </si>
  <si>
    <t>PROPRANOLOL CLORHIDRATO DE ...10 MG. ENVASE CON 30 TABLETAS</t>
  </si>
  <si>
    <t>CLORTALIDONA 50 MG. ENVASE CON 20 TABLETAS</t>
  </si>
  <si>
    <t>METILDOPATABLETAS 250 MG. ENVASE CON 30 TABLETAS</t>
  </si>
  <si>
    <t>DIAZOXIDO SOLUCION INYECTABLE 300 MG. AMPO. 20ML.  CADA ML CONTIENE 15 MG DE DIAZOXIDO UN AMPULA</t>
  </si>
  <si>
    <t>HIDRALAZINA CLORHIDRATO... 10 MGS. ENVASE CON  20 TABLETAS.</t>
  </si>
  <si>
    <t>METOPROLOL TARTRATO DE TABLETAS 100 MG.ENVASE CON 20 TABLETAS</t>
  </si>
  <si>
    <t>PRAZOSINA CLORHIDRATO DE...  1 MG ENVASE CON 30 CAPSULAS Ó COMPRIMIDOS</t>
  </si>
  <si>
    <t>CAPTOPRIL 25 MG. ENVASE CON 30 TABLETAS.</t>
  </si>
  <si>
    <t>TRINITRATO DE GLICERILO 0.8 MG. ENVASE 24 CAPSULAS O TABLETAS MASTICABLES</t>
  </si>
  <si>
    <t>ISOSORBIDA DINITRATO DE TABLETA SUBLINGUAL 5 MG. ENVASE CON 20 TABLETAS</t>
  </si>
  <si>
    <t>ISOSORBIDA DINITRATO DE TABLETA 10 MG. ENVASE CON 20 TABLETAS</t>
  </si>
  <si>
    <t>VERAPAMILO CLORHIDRATO DE  80 MG. GRAGEA O TABLETA RECUBIERTA ENVASE CON 20 GRAGEAS O TABLETAS RECUBIERTAS</t>
  </si>
  <si>
    <t>NIFEDIPINA CAPSULAS DE GELATINA BLANDA 10 MG.ENVASE CON 20 CAPSULAS</t>
  </si>
  <si>
    <t>VERAPAMILO CLORHIDRATO DE SOLUCION INYECTABLE 5 MG. AMPOLLETA CON 2ML. (2.5 MG/ML). UNA AMPOLLETA.</t>
  </si>
  <si>
    <t>NIFEDIPINO COMPRIMIDOS DE LIBERACION PROLONGADA 30 MG. ENVASE CON 30 COMPRIMIDOS</t>
  </si>
  <si>
    <t>EPINEFRINA SOLUCION INYECTABLE   1MG./1ML.  AMPULA DE 1 ML ENVASE CON 50 AMPOLLETAS</t>
  </si>
  <si>
    <t>NOREPINEFRINA  BITARTRATO DE SOLUCION INYECTABLE. AMPOLLETAS DE 4 MG/4ML. ENVASE CON 50 AMPOLLETAS DE 4 ML</t>
  </si>
  <si>
    <t>DOPAMINA CLORHIDRATO DE SOLUCION INYECTABLE 200 MG. AMPULA CON 5 ML. ENVASE CON 5 AMPULAS</t>
  </si>
  <si>
    <t>DOBUTAMINA CLORHIDRATO DE SOLUCION INYECTABLE 250 MG. ENVASE CON 5 AMPOLLETAS CON 5 ML CADA UNA O FRASCO AMPULA 20ML.</t>
  </si>
  <si>
    <t>HEPARINA SODICA SOLUCION INYECTABLE 10 000 UI. FCO AMP DE 10ML. ENVASE CON 50 FRASCOS AMPULA</t>
  </si>
  <si>
    <t>HEPARINA  SODICA SOLUCION INYECTABLE 25000 U.I./5ML. (5000 U.I./ML) AMP. 5ML.ENVASE CON 50 FRASCOS AMPULA</t>
  </si>
  <si>
    <t>WARFARINA SODICA TABLETAS  5 MG.ENVASE CON 25 TABLETAS</t>
  </si>
  <si>
    <t>ACENOCUMAROL 4 MG. TABLETAS ENVASE CON 20 TAB.</t>
  </si>
  <si>
    <t>PROTAMINA SULFATO DE SOLUCION INYECTABLE 71.5 MG. UNA AMPOLLETA CON  5 ML.</t>
  </si>
  <si>
    <t>FITOMENADIONA SINTETICA  SOLUCION O EMULSION INYECTABLE 10 MG. (VITAMINA K) AMPO. 1ML. ENVASE CON 5 AMPULAS</t>
  </si>
  <si>
    <t>DEXTRAN SOLUCION INYECTABLE AL 10% CADA 100 ML CONTIENE DEXTRAN (40,000):10 GR., GLUCOSA 5 GR. ENVASE CON 500 ML</t>
  </si>
  <si>
    <t>BEZAFIBRATO 200 MG ENVASE CON 30 TABLETAS.</t>
  </si>
  <si>
    <t>PRAVASTATINA 10 MG.ENVASE CON 30 TABLETAS</t>
  </si>
  <si>
    <t>BAÑO COLOIDE (HARINA DE SOYA) 965 MG POLIVIDONA 20 MG POLVO, ENVASE CON UN SOBRE INDIVIDUAL DE 90 GRS</t>
  </si>
  <si>
    <t>OXIDO DE ZINC (LASSAR) PASTA CADA 100 G CONTIENE: OXIDO DE ZINC 25 G. ENVASE CON 30 G.</t>
  </si>
  <si>
    <t>FLUOCINOLONA ACETONIDO DE CREMA 0.1 MG./GR ENVASE CON 20 GR</t>
  </si>
  <si>
    <t>HIDROCORTISONA BUTIRATO DE... CREMA  1 MG./ GR  ENVASE CON 15 GR</t>
  </si>
  <si>
    <t>BENZOILO, PEROXIDO DE...  LOCIÓN O GEL DERMICO 5GR/100 ML.  ENV. C/30ML</t>
  </si>
  <si>
    <t>ALANTOINA Y ALQUITRAN DE HULLA. CADA ML. CONTIENE ALANTOINA: 20MG. ALQUITRAN DE HULLA: 9.4MG. SUSPENSION DERMICAENVASE 120 ML.</t>
  </si>
  <si>
    <t>BENCILO BENZOATO DE EMULSION DERMICA 300 MG/ML.ENVASECON 120 ML</t>
  </si>
  <si>
    <t>PERMETRINA SOLUCION CADA 100 ML CONTINE 1 GR ENVASE CON 110 ML</t>
  </si>
  <si>
    <t>ALIBOUR POLVO COBRE 177 MG/GR. ZINC 619.5 MG/G; ALCANFOR 26.5 MGS. ENVASE CON 12 SOBRE DE 2.2 G.</t>
  </si>
  <si>
    <t>CLIOQUINOL CREMA 30 MG/G. ENVASE CON 20 GRS</t>
  </si>
  <si>
    <t>MICONAZOL NITRATO DE... CREMA 20 MG./ G  ENVASE CON 20 G</t>
  </si>
  <si>
    <t>PODOFILINO RESINA DE... SOLUCION DERMICA 250 MG./ML FRASCO CON 5 ML</t>
  </si>
  <si>
    <t>ACIDO RETINOICOCADA 100 GR CONTIENE 0.05 GCREMA ENVASE CON 20 GRS</t>
  </si>
  <si>
    <t>ACEITE DE ALMENDRAS DULCES, LANOLINA, GLICERINA, PROPILENGLICOL, SORBITOL. CREMA.ENVASE CON 235 ML.</t>
  </si>
  <si>
    <t>ISOCONAZOL CREMA CADA 100 G CONTIENE NITRATO DE ISOCONAZOL 1 G. ENVASE CON 20 G</t>
  </si>
  <si>
    <t>TRAMADOL-PARACETAMOL 37.5 MG/325 MG ENVASE CON 20 TABLETAS</t>
  </si>
  <si>
    <t>METILTIONINO TRIHIDRATADO (AZUL DE METILENO) SOLUCION INYECTABLE 100 MG  AMPOLLETA DE 10 ML ENVASE CON UN AMPOLLETA</t>
  </si>
  <si>
    <t>NORETISTERONA ENANTATO SOLUCION INYECTABLE OLEOSA 200 MG AMPULA CON UN MILILITRO</t>
  </si>
  <si>
    <t>FACTOR VIII DE LA COAGULACION HUMANO SOLUCION INYECTABLE 500 UI ENVASE CON UN FRASCO AMPULA CON LIOFILIZADO, UN FRASCO AMPULA CON 5 Ó 10 ML DE DILUYENTE Y EQUIPO PARA ADMINISTRACION</t>
  </si>
  <si>
    <t>TOCILIZUMAB SOL. INYECTABLE 200 MG. ENVASE CON FRASCO AMPULA CON 10 ML.</t>
  </si>
  <si>
    <t>DUTASTERIDA 0.5 MG CAPSULA, ENVASE CON 30 CAPSULAS</t>
  </si>
  <si>
    <t>FORMULA DE PROTEINA EXTENSAMENTE HIDROLIZADA CON TRIGLICERIDOS DE CADENA MEDIA ENVASE CON 400 A 454 G POLVO.(VER ESPECIFICACIONES DE FORMULACIÓN AL FINA DE ESTA TABLA)</t>
  </si>
  <si>
    <t>QUETIAPINA FUMARATO DE TABLETAS DE 300 MG. ENVASE CON 30 TABLETAS DE LIBERACION PROLONGADA</t>
  </si>
  <si>
    <t>VILDAGLIPTINA 50 MG. ENVASE CON 28 COMPRIMIDOS.</t>
  </si>
  <si>
    <t>LINAGLIPTINA 5MG TABLETA, ENVASE CON 30 TABLETAS</t>
  </si>
  <si>
    <t>ALPROSTADIL SOLUCION INYECTABLE 20 MICROGRAMOS. ENVASE CON UNA AMPOLLETA</t>
  </si>
  <si>
    <t>FLUTICASONA SUSPENSION EN AEROSOL NASAL: CADA DISPARO PROPORCIONA 27.5 MICROGRAMOS. ENVASE CON 120 DISPAROS</t>
  </si>
  <si>
    <t>MIFAMURTIDA 4 MG. SOL. INYECTABLE. ENVASE CON FRASCO AMPULA CON POLVO</t>
  </si>
  <si>
    <t>EVEROLIMUS 5 MG. ENVASE CON 30 COMPRIMIDOS</t>
  </si>
  <si>
    <t>LACOSAMIDA 50 MG. ENVASE CON 14 TABLETAS</t>
  </si>
  <si>
    <t>LACOSAMIDA 100 MG. ENVASE CON 28 TABLETAS</t>
  </si>
  <si>
    <t>LACOSAMIDA 150 MG. ENVASE CON 28 TABLETAS</t>
  </si>
  <si>
    <t>LACOSAMIDA 200 MG SOLUCION INYECTABLE, ENVASE CON FRASCO AMPULA CON 20 ML (10 MG/ML)</t>
  </si>
  <si>
    <t>RIFAXIMINA 200 MG. ENVASE CON 28 TABLETAS</t>
  </si>
  <si>
    <t>Etoricoxib de 90 mg, comprimido, Envase con 28 comprimidos</t>
  </si>
  <si>
    <t>PARACETAMOL SOL. INYECTABLE DE 500 MG. ENVASE CON UN FRASCO AMPULA CON 50 ML.</t>
  </si>
  <si>
    <t>PARACETAMOL SOL. INYECTABLE 1 G. ENVASE CON UN FRASCO AMPULA CON 100 ML.</t>
  </si>
  <si>
    <t>AMLODIPINO/VALSARTAN/HIDROCLOROTIAZIDA 5MG/160MG/12.5 MG. ENVASE CON 28 COMPRIMIDOS</t>
  </si>
  <si>
    <t>IRBESARTAN/AMLODIPINO 150 MG/5 MG ENVASE CON 28 TABLETAS</t>
  </si>
  <si>
    <t>IRBESARTAN/AMLODIPINO 300 MG/5 MG ENVASE CON 28 TABLETAS</t>
  </si>
  <si>
    <t>SILDENAFIL 20 MG. TABLETA. ENVASE CON 90 TABLETAS</t>
  </si>
  <si>
    <t>ILOPROST SOLUCION PARA NEBULIZAR. 0.010 MG/ML. ENVASE CON 30 AMPOLLETAS CON 2 ML. CADA UNA</t>
  </si>
  <si>
    <t>ENOXAPARINA SODICA SOLUCION INYECTABLE 80 MG. ENVASE CON 2 JERINGAS CON DISPOSITIVO DE SEGURIDAD DE 0.8 ML.</t>
  </si>
  <si>
    <t>DABIGATRAN CAPSULA 150 MG. ENVASE CON 60 CAPSULAS.</t>
  </si>
  <si>
    <t>IBUPROFENO TABLETA O CAPSULA 200 MG. ENVASE CON 10 TABLETAS O CAPSULAS.</t>
  </si>
  <si>
    <t>IBUPROFENO TABLETA O CAPSULA 200 MG. ENVASE CON 20 TABLETAS O CAPSULAS.</t>
  </si>
  <si>
    <t>IBUPROFENO TABLETA O CAPSULA 400 MG. ENVASE CON 10 TABLETAS O CAPSULAS.</t>
  </si>
  <si>
    <t>IBUPROFENO TABLETA O CAPSULA 400 MG. ENVASE CON 20 TABLETAS O CAPSULAS.</t>
  </si>
  <si>
    <t>IBUPROFENO TABLETA O CAPSULA 600 MG. ENVASE CON 10 TABLETAS O CAPSULAS.</t>
  </si>
  <si>
    <t>IBUPROFENO TABLETA O CAPSULA 600 MG. ENVASE CON 20 TABLETAS O CAPSULAS.</t>
  </si>
  <si>
    <t>IBUPROFENO SUSPENSION ORAL. CADA 100 ML. CONTIENE 2 G. ENVASE CON 120 ML Y MEDIDA DOSIFICADORA</t>
  </si>
  <si>
    <t>IBUPROFENO SUSPENSION ORAL. CADA  ML. CONTIENE 40 MG. ENVASE CON 15 ML CON GOTERO CALIBRADO, INTEGRADO O ADJUNTO AL ENVASE QUE SIRVE DE TAPA</t>
  </si>
  <si>
    <t>FLUTICASONA/VILANTEROL POLVO PARA INHALACIÓN 100 MICROGRAMOS/25 MICROGRAMOS. ENVASE CON DISPOSITIVO INHALADOR CON 30 DOSIS.</t>
  </si>
  <si>
    <t>MISOPROSTOL TABLETA 200 MICROGRAMOS. ENVASE CON 12 TABLETAS</t>
  </si>
  <si>
    <t>TRAMADOL GOTAS 100 MG/ML. ENVASE CON 30 ML.</t>
  </si>
  <si>
    <t>BENZOCAINA AL 20% ANESTESICO DENTAL TOPICO EN GEL CON SABOR PARA MUCOSA BUCAL ENVASE CON 30 GR.</t>
  </si>
  <si>
    <t>SUCEDANEO DE LECHE HUMANA PARA NIÑOS PREMATUROS Y DE BAJO PESO AL NACER  30 KCAL/ONZA, LISTA PARA USARSE CON HIERRO, 7.2 MG/100 ML DE NUCLEOTIDOS, 2.9 G/100 KCAL, DHA Y AA, CON MEZCLA DE ACIDOS GRASOS LIBRES DE OLEINA DE PALMA DEL 50% SON TRIGICERIDOS DE SON TRIGICERIDOS DE CADENA MEDIA, 183 MG/100 ML DE CALCIO, 2.8 MG/100 ML DE VITAMINA E, 380 MCG/100 ML DE VITAMINA A, ENVASE CON 48 ENVASES DE 59 ML CADA UNO</t>
  </si>
  <si>
    <t>SUCEDANEO DE LECHE HUMANA PARA NIÑOS PREMATUROS Y DE BAJO PESO AL NACER, PROPORCIONA 81 KCAL/100 ML. 3 GR. DE PROTEINA/100 KCAL., D.H.A., A.R.A Y TRIGLICERIDOS DE CADENA MEDIANA, PROTEINA 100% DE SUERO PARCIALMENTE HIDROLIZADA. ENVASE  CON 48 FRASCOS CON 89 ML. C/U.</t>
  </si>
  <si>
    <t>EFEDRINA SULFATO DE...SOLUCION INYECTABLE 50 MG, ENVASE CON 10 AMPOLLETAS DE 2ML</t>
  </si>
  <si>
    <t>MEPIVACAINA CON EPINEFRINA AL 2%. ENVASE CON 50 CARTUCHOS DENTALES DE 1.8 ML. CADA UNO</t>
  </si>
  <si>
    <t>FORTIFICADOR DE LECHE HUMANA EN POLVO, CON 810 MG/100 KCAL DE CALCIO, 14.9 MG/100 KCAL DE VITAMINA E, 1288 MCG/100 KCAL DE VITAMINA A, 2.42 MG/100 KCAL DE HIERRO, DESTINADO PARA LACTANTES DE BAJO PESO AL NACER O LACATANTES PREMATUROS, COMO SUPLEMENTO NUTRICIONAL PARA ADICCIONARESE A LA LECHE MATERNA. ENVASE CON 3 CONTENEDORES DE 50 SOBRE DE 0.90 GR. C/U</t>
  </si>
  <si>
    <t>CITRATO DE CAFEINA 20MG/ML C/10 AMPULAS</t>
  </si>
  <si>
    <t>ETAMSILATO SOLUCION INYECTABLE 250 MG/2 ML. ENVASE CON 2 AMPOLLETAS</t>
  </si>
  <si>
    <t>ACETATO DE ULIPRISTAL 5MG. ENVASE CON 28 TABLETAS</t>
  </si>
  <si>
    <t>ANEXO 5                                                                                                                                                                                                                                                                                                                                                                                          PROPUESTA ECONOMICA MEDICAMENTOS</t>
  </si>
  <si>
    <t>060</t>
  </si>
  <si>
    <t>088</t>
  </si>
  <si>
    <t>0835</t>
  </si>
  <si>
    <t>00</t>
  </si>
  <si>
    <t>0827</t>
  </si>
  <si>
    <t>0686</t>
  </si>
  <si>
    <t>0702</t>
  </si>
  <si>
    <t>0843</t>
  </si>
  <si>
    <t>0850</t>
  </si>
  <si>
    <t>0892</t>
  </si>
  <si>
    <t>0900</t>
  </si>
  <si>
    <t>0976</t>
  </si>
  <si>
    <t>0884</t>
  </si>
  <si>
    <t>0504</t>
  </si>
  <si>
    <t>0953</t>
  </si>
  <si>
    <t>0652</t>
  </si>
  <si>
    <t>0025</t>
  </si>
  <si>
    <t>S/C</t>
  </si>
  <si>
    <t>0327</t>
  </si>
  <si>
    <t>0298</t>
  </si>
  <si>
    <t>999</t>
  </si>
  <si>
    <t>7029</t>
  </si>
  <si>
    <t>0</t>
  </si>
  <si>
    <t>Cantidad</t>
  </si>
  <si>
    <t>ABATELENGUAS De madera, desechables.    Largo: 142.0 mm     Ancho: 18.0 mm. Envase con 500 piezas</t>
  </si>
  <si>
    <t xml:space="preserve">CONECTORES ROTADOR METÁLICO PARA CATÉTER (MACHO-HEMBRA).  PIEZA.
</t>
  </si>
  <si>
    <t xml:space="preserve">ABRAZADERAS O MECANISMOS DE FIJACIÓN.
SENCILLA, ÁNGULO VARIABLE, ABIERTA AJUSTABLE.
</t>
  </si>
  <si>
    <t>ACEITE LUBRICANTE PARA PIEZA DE MANO DE  BAJA VELOCIDAD ENVASE CON APLICADOR CON 120 ML</t>
  </si>
  <si>
    <t xml:space="preserve">ACEITE LUBRICANTE PARA TURBINA DE PIEZA DE MANO DE ALTA VELOCIDAD. APLICADOR EN FORMA DE JERINGA.
ENVASE CON 2 ML.
</t>
  </si>
  <si>
    <t xml:space="preserve">ACEITE HIDROSOLUBLE PARA LUBRICAR Y PREVENIR EL DETERIORO DEL INSTRUMENTAL QUIRÚRGICO. INCLUYE: ENVASE CON ATOMIZADOR PARA APLICACIÓN.ENVASE CON 240 ML </t>
  </si>
  <si>
    <t xml:space="preserve">ACEITE DE ALMENDRAS DULCES. ENVASE CON 4 LTS.
</t>
  </si>
  <si>
    <t xml:space="preserve">ADAPTADOR Y TAPÓN DE PLÁSTICO CON ROSCA PARA CATÉTER. ESTÉRIL Y DESECHABLE. TIPO: TENCKHOFF. JUEGO.
</t>
  </si>
  <si>
    <t xml:space="preserve">ADAPTADOR PARA VACIADO RÁPIDO DE SOLUCIONES PARA CONEXIÓN DE CATÉTERES UROLÓGICOS DE 3.0 A 10.0 FR, HEMBRA Y MACHO.
PIEZA. </t>
  </si>
  <si>
    <t xml:space="preserve">ADAPTADOR EN “Y” PARA VACIADO RÁPIDO DE SOLUCIONES PARA CONEXIÓN DE CATÉTERES UROLÓGICOS DE 3.0 A 6.0 FR.
PIEZA.
</t>
  </si>
  <si>
    <t>ELONGADOR PARA GLOBO INOUE PARA VÁLVULA MITRAL. PIEZA.</t>
  </si>
  <si>
    <t xml:space="preserve">ADAPTADOR PARA CATÉTER TENCKHOFF, DE POLIVINILO DE CONEXIÓN RÁPIDA Y LARGA DURACIÓN, CON CONECTOR PARA JUEGO DE LÍNEAS, PARA MÁQUINA CICLADORA AUTOMÁTICA DE 8 PUNTAS.
ESTÉRIL Y DESECHABLE.
PIEZA.
</t>
  </si>
  <si>
    <t xml:space="preserve">ADAPTADOR CON 3 ENTRADAS FEMENINAS (SOCKET DIN) PARA CLAVIJA MASCULINA DE 2 MM.PIEZA.
</t>
  </si>
  <si>
    <t xml:space="preserve">ADAPTADOR CON 3 CLAVIJAS MASCULINAS DE 2 MM PARA ENTRADAS FEMENINAS (SOCKET DIN).PIEZA.
</t>
  </si>
  <si>
    <t xml:space="preserve">ADAPTADOR DE PLÁSTICO, GRADO MÉDICO PARA SER USADO CON LA JERINGA Y CÁNULA DE ASPIRACIÓN MANUAL ENDOUTERINA, VÁLVULA DOBLE, BOLSA CON 5 PIEZAS, UNA DE CADA COLOR.
COLOR:  DIÁMETRO:
AZUL.   4, 5 Y 6 MM.
MARFIL.   7 MM.
AMARILLO.   8 MM.
CAFÉ.   9 MM.
VERDE.  10 MM.
PIEZA.
</t>
  </si>
  <si>
    <t xml:space="preserve"> ADHESIVO QUIRÚRGICO A BASE DE SUERO DE ALBÚMINA BOVINA AL 45% Y GLUTARALDEHIDO AL 10%; COMO AUXILIAR EN LAS TÉCNICAS DE HEMOSTASIA Y SUTURA; PARA UNIR, SELLAR O REFORZAR TEJIDO BLANDO EN REPARACIONES QUIRÚRGICAS.
ENVASE CON:
2 ML.
</t>
  </si>
  <si>
    <t xml:space="preserve">ANTISEPTICO AGUA OXIGENADA EN CONCENTRACIÓN DEL 2.5 A 3.5%. ENVASE CON 480 ML.
</t>
  </si>
  <si>
    <t>AGUJAPARA ANESTESIA EPIDURAL.  DE PAREDES DELGADAS. TIPO: TUOHY. LONGITUD: CALIBRE: 7.5 A 8.6 CM. 16 G. PIEZA.</t>
  </si>
  <si>
    <t xml:space="preserve">AGUJAPARA RAQUIANESTESIA O PUNCIÓN LUMBAR.CON MANDRIL. DESECHABLES ESTÉRILES. LONGITUD: CALIBRE: 7.5 A 8.8 CM. 23 G. PIEZA.
</t>
  </si>
  <si>
    <t xml:space="preserve">AGUJA PARA RAQUIANESTESIA O BLOQUEO SUBARACNOIDEO.
DE ACERO INOXIDABLE, PUNTA TIPO LÁPIZ, CONECTOR ROSCADO LUER LOCK HEMBRA TRANSLÚCIDO Y MANDRIL CON BOTÓN INDICADOR; SIN DEPÓSITO Ó CON DEPÓSITO DE 0.2ML EN PABELLÓN PARA LÍQUIDO CEFALORRAQUÍDEO.
ESTÉRIL Y DESECHABLE.
TIPO: WHITACRE.
LONGITUD: CALIBRE:
11.6  A 11.9 CM. 25 Ó 27 G.
PIEZA.
</t>
  </si>
  <si>
    <t>AGUJA PARA ANESTESIA EPIDURAL. DE PAREDES DELGADAS. TIPO: TUOHY. LONGITUD: CALIBRE: 7.5 A 8.6 CM. 18 G. PIEZA.</t>
  </si>
  <si>
    <t xml:space="preserve">AGUJA  PARA RAQUIANESTESIA O PUNCIÓN LUMBAR. CON MANDRIL. REESTERILIZABLES. TIPO: GREEN.
LONGITUD: CALIBRE: 11.5 CM. 26 G. PIEZA. </t>
  </si>
  <si>
    <t xml:space="preserve">AGUJA PARA RAQUIANESTESIA O PUNCIÓN LUMBAR.CON MANDRIL. REESTERILIZABLES. TIPO: GREEN. LONGITUD: CALIBRE:  8.2 CM. 21  ..
PIEZA.
</t>
  </si>
  <si>
    <t xml:space="preserve">AGUJA PARA RAQUIANESTESIA O PUNCIÓN LUMBAR.CON MANDRIL. REESTERILIZABLES. TIPO: GREEN. LONGITUD: CALIBRE:  7.5 CM. 20 G.
PIEZA.
</t>
  </si>
  <si>
    <t>AGUJA HIPODÉRMICAS CON PABELLÓN LUER-LOCK HEMBRA DE PLÁSTICO, DESECHABLES.
LONGITUD:   CALIBRE: 32 mm.      x     20 G. Envase con 100 piezas.</t>
  </si>
  <si>
    <t xml:space="preserve">AGUJA 
HIPODÉRMICAS CON PABELLÓN LUER-LOCK HEMBRA DE PLÁSTICO, DESECHABLES.
LONGITUD:   CALIBRE:
38 mm.                 20 G.
Envase con 100 piezas.
</t>
  </si>
  <si>
    <t>AGUJA 
HIPODÉRMICAS CON PABELLÓN LUER-LOCK HEMBRA DE PLÁSTICO, DESECHABLES.
LONGITUD:   CALIBRE:
32 mm.      21 G..
Envase con 100 piezas.</t>
  </si>
  <si>
    <t xml:space="preserve">AGUJA
HIPODÉRMICAS CON PABELLÓN LUER-LOCK HEMBRA DE PLÁSTICO, DESECHABLES.
LONGITUD:   CALIBRE:
16 mm.                  25 G.
Envase con 100 piezas.
</t>
  </si>
  <si>
    <t xml:space="preserve">AGUJA HIPODÉRMICAS CON PABELLÓN LUER-LOCK HEMBRA DE PLÁSTICO, DESECHABLES.LONGITUD:   CALIBRE:.
32 mm.              22 G..
Envase con 100 piezas.
</t>
  </si>
  <si>
    <t xml:space="preserve">AGUJA PARA BIOPSIA, DESECHABLES.TIPO: TRUCUT.LONGITUD: CALIBRE:15.20 CM. 14 G.pIEZA.
</t>
  </si>
  <si>
    <t xml:space="preserve">AGUJA PARA BIOPSIA, DESECHABLES.TIPO: TRUCUT.LONGITUD: CALIBRE:  9.65 CM. 14 G.PIEZA.
</t>
  </si>
  <si>
    <t>AGUJA DENTAL TIPO CARPULE  DESECHABLE CORTA 20-25mm CALIBRE 30 G CAJA CON 100 PIEZAS</t>
  </si>
  <si>
    <t>AGUJA DENTAL TIPO CARPULE DESECHABLE LARGA 25-42 mm CALIBRE 27 G ENVASE CON 100 PIEZAS</t>
  </si>
  <si>
    <t xml:space="preserve">AGUJA PARA BIOPSIA, REESTERILIZABLES. TIPO: SHIBA. LONGITUD: CALIBRE: 15 CM. 22 G.. PIEZA.
</t>
  </si>
  <si>
    <t xml:space="preserve">AGUJA PARA RAQUIANESTESIA O BLOQUEO SUBARACNOIDEO.DE ACERO INOXIDABLE, PUNTA TIPO LÁPIZ, CONECTOR ROSCADO LUER HEMBRA TRANSLÚCIDO Y MANDRIL CON BOTÓN INDICADOR; SIN DEPÓSITO Ó CON DEPÓSITO DE 0.2ML EN PABELLÓN PARA LÍQUIDO CEFALORRAQUÍDEO.
ESTÉRIL Y DESECHABLE.
TIPO: WHITACRE.
LONGITUD: CALIBRE: 8.7 A 9.1 CM. 22 G.PIEZA.
</t>
  </si>
  <si>
    <t xml:space="preserve">AGUJA PARA PUNCIÓN DE VASOS ARTERIALES Y VENOSOS, LONGITUD 8 CM. ESTÉRIL Y DESECHABLE.
TIPO: SELDINGER.CALIBRE:14 G. PIEZA.
</t>
  </si>
  <si>
    <t xml:space="preserve">AGUJAS PARA PUNCIÓN DE VASOS ARTERIALES Y VENOSOS, LONGITUD 8 CM. ESTÉRIL Y DESECHABLE.
TIPO: SELDINGER.CALIBRE: 16 G. PIEZA.
</t>
  </si>
  <si>
    <t>ALAMBRE DE ACERO INOXIDABLE NUMERO 0 (0.46 MM) ROLLO</t>
  </si>
  <si>
    <t>ALAMBRE DE ACERO INOXIDABLE PULIDO. (LIGADURA).CALIBRE:0.020.ROLLO.</t>
  </si>
  <si>
    <t>ALAMBRE DE ACERO INOXIDABLE PULIDO. (LIGADURA).CALIBRE:0.022.ROLLO.</t>
  </si>
  <si>
    <t xml:space="preserve">ALAMBRE TRENZADO. 0.015 MM. (10 ALAMBRES EN CADA TUBO). TUBO.
</t>
  </si>
  <si>
    <t xml:space="preserve">ALAMBRE TRENZADO 0.017 MM. (10 ALAMBRES EN CADA TUBO). TUBO.
</t>
  </si>
  <si>
    <t xml:space="preserve">ALAMBRES PARA HUESO, TROCAR CON ROSCA EN LA PUNTA, TIPO KIRSCHNER.
DIÁMETRO:                          LONGITUD:                      ROSCA:
2.50 MM.                                   150 MM.                       15 MM.
</t>
  </si>
  <si>
    <t>ALAMBRE PARA ORTODONCIA DE 0.80 MM TIRAS DE 30 CMS TUBO CON 25 PIEZAS</t>
  </si>
  <si>
    <t>ALAMBRE PARA ORTODONCIA DE 0.90 MM TIRAS DE 30 CMS TUBO CON 25 PIEZAS</t>
  </si>
  <si>
    <t xml:space="preserve">ALAMBRES PARA HUESO, TROCAR CON ROSCA EN LA PUNTA, TIPO KIRSCHNER.
DIÁMETRO:                        LONGITUD:                             ROSCA:
1.60 MM.                                 150 MM.                                5 MM.
PIEZA.
</t>
  </si>
  <si>
    <t xml:space="preserve">ALAMBRES PARA HUESO, TROCAR CON ROSCA EN LA PUNTA, TIPO KIRSCHNER.
DIÁMETRO:                        LONGITUD:                                 ROSCA:
2.50 MM.                               200 MM.                                    15 MM.
PIEZA.
</t>
  </si>
  <si>
    <t>ALGODON EN LÁMINAS.ENROLLADO O PLISADO.ENVASE CON 300 G.</t>
  </si>
  <si>
    <t xml:space="preserve">ALEACIÛN PARA AMALGAMA DENTAL EN TABLETAS DE FASE DISPERSA.
COMPOSICIÓN:
PLATA 68.0 - 72%.
ESTAÑO 15.0 - 21%.
COBRE 10.5 - 15%.
MERCURIO 3% MÁXIMO.
ZINC 2% MÁXIMO.
ENVASE CON 80 TABLETAS (0.38875 G POR TABLETA).
</t>
  </si>
  <si>
    <t xml:space="preserve">ALEACION PARA AMALGAMA DENTAL
EN POLVO DE FASE DISPERSA.
COMPOSICIÓN:
PLATA  68.0 - 72%.
ESTAÑO 15.0 - 21%.
COBRE 10.5 - 15%.
MERCURIO 3%. MÁXIMO.
ZINC 2%. MÁXIMO.
ENVASE CON 30 A 31.1 G.
</t>
  </si>
  <si>
    <t xml:space="preserve">ANTISEPTICO ALCOHOL DESNATURALIZADO. ENVASE CON 1 LT.
</t>
  </si>
  <si>
    <t xml:space="preserve">JABON NEUTRO ADICIONADO CON GLICERINA.PASTILLA DE 100 G. PIEZA.
</t>
  </si>
  <si>
    <t xml:space="preserve">JABON PARA USO PREQUIRÚRGICO.LÍQUIDO Y NEUTRO (PH 7). ENVASE CON 3.850 LTS.
</t>
  </si>
  <si>
    <t>JABON PARA USO PREQUIRÚRGICO.LÍQUIDO Y NEUTRO (PH 7). ENVASE CON 18 LTS.</t>
  </si>
  <si>
    <t xml:space="preserve">FLUORURO DE SODIO SOLUCIÓN INGERIBLE.  CADA 100 ML CONTIENEN: FLUORURO DE SODIO EQUIVALENTE A:
248.8 MG DE ION FLÚOR. ENVASE CON 10 ML CON DISPENSADOR.
</t>
  </si>
  <si>
    <t>EUGENOL FRASCO CON 30 ML FLUORURO DE SODIO PARA PREVENCION DE CARIES ACIDULADO AL 2% EN GEL DE SABOR FRASCO DE 480 ML</t>
  </si>
  <si>
    <t xml:space="preserve">FLUORURO DE SODIO PARA PREVENCIÓN DE CARIES.  ACIDULADO AL 2%. EN GEL DE SABOR. ENVASE CON 480 ML 
</t>
  </si>
  <si>
    <t>ANTISEPTICO Y GERMICIDA CLORURO DE BENZALCONIO TINTURA 1 X 400 (AL 0.25%)  CON COLORANTE FCO. CON 3.750 A 4 LITROS.</t>
  </si>
  <si>
    <t xml:space="preserve">ANTISEPTICO Y GERMICIDA YODOPOVIDONA, ESPUMA. CADA 100 ML CONTIENEN: IODOPOVIDONA   8 G. EQUIVALENTE A  0.8 G DE YODO.
ENVASE CON 3.5 LTS. 
</t>
  </si>
  <si>
    <t xml:space="preserve">ANTISEPTICO Y GERMICIDA IODOPOVIDONA, SOLUCIÓN. CADA 100 ML CONTIENEN: IODOPOVIDONA 11 G. EQUIVALENTE A  1.1 G DE YODO. ENVASE CON 3.5 LTS.
</t>
  </si>
  <si>
    <t xml:space="preserve">ANTISEPTICO Y GERMICIDA CLORURO DE BENZALCONIO AL 12% CADA 100 ML CONTIENE CLORURO DE BENZALCONIO 12G NITRITO DE SODIO (ANTISEPTICO GLUTARALDEHÍDO AL 2%.  CON ACTIVADOR EN POLVO (COLOR VERDE AL ACTIVARSE) CON EFECTIVIDAD DE 14 DÍAS     ENVASE DE PLÁSTICO CON 4 LTS.
</t>
  </si>
  <si>
    <t xml:space="preserve">ANTISEPTICO ALCOHOL DESNATURALIZADO.ENVASE CON 20 LTS.
</t>
  </si>
  <si>
    <t xml:space="preserve">LIMPIADOR DETERGENTE ENZIMÁTICO, CON ACTIVIDAD PROTEOLÍTICA. CONCENTRADO, PARA UTILIZARSE EN INSTRUMENTAL Y EQUIPO MÉDICO.
LÍQUIDO:
FRASCO CON 1 A 5 LITROS, DOSIFICADOR INTEGRADO O CON CAPACIDAD PARA INTEGRAR EL DOSIFICADOR. ENVASE CON 6 FRASCOS O 12 FRASCOS DE 1 LITRO, O ENVASE CON 4 FRASCOS DE 5 LITROS.
 O
POLVO:
SOBRE EN POLVO CON 20 A 25 G.
ENVASE DESDE 10 A 100 SOBRES.
LA DILUCIÓN Y EL EMPLEO DEL PRODUCTO CONCENTRADO SERÁ DE ACUERDO A LAS INSTRUCCIONES DEL FABRICANTE.
</t>
  </si>
  <si>
    <t xml:space="preserve">SOLUCIÓN CONCENTRADA ESTERILIZANTE EN FRÍO DEL 8 AL 12.5% DE GLUTARALDEHIDO, PARA PREPARAR UNA DILUCIÓN DE USO FINAL DEL 2 AL 3.5%. PARA UTILIZARSE EN INSTRUMENTAL TERMOSENSIBLE LIMPIO Y SIN MATERIAL ORGÁNICO.
FRASCO CON UN LITRO Y DOSIFICADOR INTEGRADO.
ENVASE CON 6 FRASCOS.
PARA AQUELLOS PRODUCTOS QUE INDICAN REUSO, SE DEBE COMPROBAR SU ACTIVIDAD QUÍMICA O AUSENCIA DE CONTAMINACIÓN MEDIANTE CULTIVOS.
LA DILUCIÓN Y EL EMPLEO DEL PRODUCTO CONCENTRADO SERÁ DE ACUERDO A LAS INSTRUCCIONES DEL FABRICANTE.
</t>
  </si>
  <si>
    <t xml:space="preserve">DETERGENTE O LIMPIADOR POLIENZIMÁTICO NO IÓNICO O CATIÓNICO, A BASE DE ALCOHOL ISOPROPÍLICO O DERIVADOS DEL AMONIO CUATERNARIO, CON PH QUE ASEGURE EL EFECTO ÓPTIMO DE LAS ENZIMAS. PARA USO MANUAL Y/O LAVADORA AUTOMÁTICA.
ENVASE CON 1 A 5 LTS DE SOLUCIÓN CONCENTRADA.
</t>
  </si>
  <si>
    <t xml:space="preserve">DESINFECTANTE DE ALTO NIVEL COMPUESTO POR ORTOFTALALDEHÍDO AL 0.55%.
ENVASE CON 3.785 LTS.
CON 15 TIRAS REACTIVAS.
</t>
  </si>
  <si>
    <t xml:space="preserve">DETERGENTE O LIMPIADOR MULTIENZIMÁTICO COMPUESTO DE CLORURO DE DODECIL O DIDECIL DIMETILAMONIO, PH QUE ASEGURE LA ACCIÓN ÓPTIMA DE LAS ENZIMAS, ACTIVO EN TODO TIPO DE AGUA, NO CORROSIVO. SOBRE CON 20 A 25 G.
ENVASE DESDE 10 A 100 SOBRES.
</t>
  </si>
  <si>
    <t xml:space="preserve">SOLUCION 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
</t>
  </si>
  <si>
    <t xml:space="preserve">SOLUCIÓN CON GLUCONATO DE CLORHEXIDINA AL 2% P/V EN ALCOHOL ISOPROPÍLICO AL 70%.
CON TINTA NARANJA O ROSA O INCOLORO.
CONTIENE:
 3 ML.
26 ML.
ESTÉRIL Y DESECHABLE.
ENVASE.
</t>
  </si>
  <si>
    <t xml:space="preserve">ANTISEPTICO SOLUCIÓN CON GLUCONATO DE CLORHEXIDINA AL 2% P/V EN ALCOHOL ISOPROPÍLICO AL 70%.
CON TINTA NARANJA O ROSA O INCOLORO.
CONTIENE:
 3 ML.
26 ML.
ESTÉRIL Y DESECHABLE.
ENVASE.
</t>
  </si>
  <si>
    <t xml:space="preserve">APLICADOR DE MADERA SIN ALGODÓN DE PLASTCO.  ENVASE CON 150  PIEZAS.
</t>
  </si>
  <si>
    <t xml:space="preserve">APLICADOR DE MADERA SIN ALGODÓN. DE MADERA.  ENVASE CON 150 A 750 PIEZAS.
</t>
  </si>
  <si>
    <t xml:space="preserve">APLICADOR CON ALGODÓN.
DE MADERA..
ENVASE CON 150 A 750 PIEZAS.
</t>
  </si>
  <si>
    <t xml:space="preserve">APLICADORES ; APLICADOR DE MADERA, PLÁSTICO O MATERIAL RECICLABLE DE 15 CM DE LONGITUD, CON PUNTA DE ALGODÓN.
ESTÉRILES Y DESECHABLES.
ENVASE CON DOS O TRES APLICADORES.
</t>
  </si>
  <si>
    <t xml:space="preserve">APOSITO TRANSPARENTE, MICROPOROSO, AUTOADHERIBLE, ESTÉRIL Y DESECHABLE.
MEDIDAS:
7.0 A 8.5 X 5.08 A 6.0 CM..
ENVASE CON 50 PIEZAS.
</t>
  </si>
  <si>
    <t xml:space="preserve">APOSITOTRANSPARENTE, MICROPOROSO, AUTOADHERIBLE, ESTÉRIL Y DESECHABLE.
MEDIDAS:
10.0 A 10.16 X 12.0 A 14.0 CM.
ENVASE CON 50 PIEZAS.
</t>
  </si>
  <si>
    <t xml:space="preserve">APOSITOS COMBINADOS.
DE CELULOSA, CON TELA NO TEJIDA.
MEDIDAS:
20 X 8 CM.  ENVASE CON 200 PIEZAS..
</t>
  </si>
  <si>
    <t xml:space="preserve">APOSITOS COMBINADOS.
DE CELULOSA, CON TELA NO TEJIDA.
MEDIDAS:
20 X 13 CM.  ENVASE CON 150 PIEZAS.
</t>
  </si>
  <si>
    <t xml:space="preserve">APOSITOS CON PETROLATO
MEDIDAS: 10 X 10 CM.
ENVASE INDIVIDUAL.
PIEZA.
</t>
  </si>
  <si>
    <t xml:space="preserve">APOSITO HIDROCOLOIDES, PARA EL TRATAMIENTO DE HERIDAS, EXTRADELGADO, AUTOADHERIBLE. ESTÉRIL.
TAMAÑO: DE 10.0 CM * 0.6 CM X 10.0 CM * 0.6 CM.
PIEZA.
</t>
  </si>
  <si>
    <t xml:space="preserve">APOSITO HIDROCOLOIDES, CON BORDES AUTOADHERIBLES, CON O SIN CAPA EXTERNA DE ESPUMA DE POLIURETANO O CLORURO DE POLIVINILO, CON GROSOR MÍNIMO DE 2 MM. ESTÉRIL.
TAMAÑO: DE 15.0 CM * 3.0 CM X 16.0 CM * 4.0 CM.
PIEZA.
</t>
  </si>
  <si>
    <t xml:space="preserve">APOSITO HIDROCOLOIDES, PARA EL TRATAMIENTO DE HERIDAS. ESTÉRIL.
TAMAÑO:
DE 15 A 21 CM X 15 A 21 CM.
PIEZA.
</t>
  </si>
  <si>
    <t xml:space="preserve">APOSITO ABSORBENTES, A BASE DE ALGINATO DE CALCIO Y SODIO DE ORIGEN NATURAL. ESTÉRIL.
TAMAÑO:
DE 9.0 CM * 2.0 CM X 10.0 CM * 2.0 CM.
PIEZA.
</t>
  </si>
  <si>
    <t xml:space="preserve">APOSITO ABSORBENTES, A BASE DE ALGINATO DE CALCIO Y SODIO DE ORIGEN NATURAL. ESTÉRIL.
TAMAÑO:
DE 10.0 CM * 2.0 CM X 20.0 CM * 2.0 CM.
PIEZA.
</t>
  </si>
  <si>
    <t xml:space="preserve">APOSITOS EN FORMA DE MECHA, COMPUESTOS POR FIBRAS DE ALGINATO DE CALCIO Y SODIO DE ORIGEN NATURAL. ESTÉRIL.
TAMAÑO: DE 30 CM * 0.5 CM (2 G).
PIEZA.
</t>
  </si>
  <si>
    <t xml:space="preserve">APOSITO DE DE NYLON TRENZADO Y SELLADO AL CALOR QUE CONTIENE UN TEJIDO DE CARBÓN ACTIVADO IMPREGNADO CON PLATA.
10.5 X 10.5 CM.
PIEZA.
</t>
  </si>
  <si>
    <t xml:space="preserve">APOSITO DE NYLON TRENZADO Y SELLADO AL CALOR QUE CONTIENE UN TEJIDO DE CARBÓN ACTIVADO IMPREGNADO CON PLATA.
10.5 X 19 CM.
PIEZA.
</t>
  </si>
  <si>
    <t xml:space="preserve">APOSITO DE HIDROGEL CON ALANTOÍNA AL 0.6% Y COLÁGENO PARA HUMECTACIÓN Y REGENERACIÓN DE TEJIDO.
ENVASE CON 30 G.
</t>
  </si>
  <si>
    <t xml:space="preserve">APOSITO DE HIDROGEL CON ALANTOÍNA AL 0.6% Y COLÁGENO PARA HUMECTACIÓN Y REGENERACIÓN DE TEJIDO.
ENVASE CON 90 G.
</t>
  </si>
  <si>
    <t xml:space="preserve">APOSITO DE HIDROGEL CON ALGINATO SÓDICO PARA GRANULACIÓN Y EPITELIZACIÓN.
9.5 X 9.5 CM.
PIEZA.
</t>
  </si>
  <si>
    <t xml:space="preserve">DE HIDROGEL CON ALGINATO SÓDICO PARA GRANULACIÓN Y EPITELIZACIÓN.
9.5 X 9.5 CM.
15 X 20 CM.
PIEZA.
</t>
  </si>
  <si>
    <t xml:space="preserve">APOSITO CON 80% A 90% DE COLÁGENO Y 10 A 20% DE ALGINATO.
MEDIDA DE 10 A 10.2  CM X 11 A 11.25 CM.
PIEZA.
</t>
  </si>
  <si>
    <t xml:space="preserve">APOSITOS DE HIDROPOLÍMERO, PARA TRATAMIENTO DE HERIDAS.
5 A 7 CM X 9 A 10 CM.
PIEZA.
</t>
  </si>
  <si>
    <t xml:space="preserve">APOSITOS DE HIDROPOLÍMERO, PARA TRATAMIENTO DE HERIDAS.
10 A 11 CM  X 11 A 16 CM.
PIEZA.
</t>
  </si>
  <si>
    <t xml:space="preserve">APOSITOS DE HIDROPOLÍMERO, PARA TRATAMIENTO DE HERIDAS.
15 A 20 CM X 20 CM.
PIEZA.
</t>
  </si>
  <si>
    <t xml:space="preserve">APOSITOS CON BARRERA ANTIMICROBIANA. ESTÉRIL Y DESECHABLE.
10 CM X 10 CM A 20 CM.
ENVASE CON 12 PIEZAS.
40 CM X 20 CM A 40 CM.
ENVASE CON 6 PIEZAS.
</t>
  </si>
  <si>
    <t xml:space="preserve">APOSITO HIDROCELULAR DE POLIURETANO, CON ADHESIVO, PARA EL TRATAMIENTO DE HERIDAS. ESTÉRIL Y DESECHABLE.
 TAMAÑOS:
7.5 X 7.5 CM.
PIEZA.
</t>
  </si>
  <si>
    <t xml:space="preserve">APOSITO HIDROCELULAR DE POLIURETANO, CON ADHESIVO, PARA EL TRATAMIENTO DE HERIDAS. ESTÉRIL Y DESECHABLE.
 TAMAÑOS:
12.5 X 12.5 CM.
PIEZA.
</t>
  </si>
  <si>
    <t xml:space="preserve">APOSITO HIDROCELULAR DE POLIURETANO, CON ADHESIVO, PARA EL TRATAMIENTO DE HERIDAS. ESTÉRIL Y DESECHABLE.
 TAMAÑOS:
22.0 X 22.0 CM.
PIEZA.
</t>
  </si>
  <si>
    <t>APOSITO CON ALGINATO + PLATA 10X10 CM</t>
  </si>
  <si>
    <t xml:space="preserve">APOSITOS HIDROCELULAR DE POLIURETANO, SIN ADHESIVO, PARA EL TRATAMIENTO DE HERIDAS. ESTÉRIL Y DESECHABLE.
TAMAÑOS:
10.0 X 10.0 CM.
PIEZA.
</t>
  </si>
  <si>
    <t xml:space="preserve">APOSITOS HIDROCELULAR DE POLIURETANO, SIN ADHESIVO, PARA EL TRATAMIENTO DE HERIDAS. ESTÉRIL Y DESECHABLE.
TAMAÑOS:
10.0 X 10.0 CM.
15.0 X 15.0 CM.
PIEZA.
</t>
  </si>
  <si>
    <t xml:space="preserve">APOSITO HIDROCELULAR DE POLIURETANO, CON ADHESIVO, PARA EL SACRO.
ESTÉRIL Y DESECHABLE.
PIEZA.
</t>
  </si>
  <si>
    <t xml:space="preserve">APOSITO HIDROCELULAR DE POLIURETANO, SIN ADHESIVO, PARA EL TALÓN.ESTÉRIL Y DESECHABLE.PIEZA.
</t>
  </si>
  <si>
    <t xml:space="preserve">BABEROS DE TELA NO TEJIDA DE RAYÓN.ANATÓMICO, AUTOAJUSTABLE, DESECHABLE.TAMAÑO: ADULTO.PIEZA. 
</t>
  </si>
  <si>
    <t xml:space="preserve">BANDA ELÁSTICA MULTIUSOS AUTOADHERIBLE.
6 CM X 47 CM.
PIEZA.
</t>
  </si>
  <si>
    <t xml:space="preserve">BANDA ELÁSTICA MULTIUSOS AUTOADHERIBLE.
10 CM X 122 CM.
PIEZA.
</t>
  </si>
  <si>
    <t xml:space="preserve">BANDA PREFORMADA INFERIOR DERECHA E IZQUIERDA PARA MOLARES.
ESTUCHE.
</t>
  </si>
  <si>
    <t xml:space="preserve">BANDA PREFORMADA INFERIOR DERECHA E IZQUIERDA PARA PREMOLARES CON BRACKET SOLDADO.
ESTUCHE.
</t>
  </si>
  <si>
    <t xml:space="preserve">BANDA PREFORMADA SUPERIOR DERECHA E IZQUIERDA PARA PREMOLARES CON BRACKET SOLDADO.
ESTUCHE.
</t>
  </si>
  <si>
    <t xml:space="preserve">BANDA PREFORMADA SUPERIOR DERECHA E IZQUIERDA PARA MOLARES.
ESTUCHE.
</t>
  </si>
  <si>
    <t xml:space="preserve">BANDA BANDA GÁSTRICA AJUSTABLE Y REAJUSTABLE EN PROCEDIMIENTOS QUIRÚRGICOS POSTERIORES, DE SILICÓN GRADO MÉDICO, RADIOPACA, TUBO DE CONEXIÓN DE 15 CM DE LONGITUD MÍNIMA CON O SIN PREFORMAR, RESERVORIO CON PUERTO DE INYECCIÓN DE SILICÓN GRADO MÉDICO Y APLICADOR PARA EL PUERTO DE INYECCIÓN; CONFORMADA POR UNA BANDA DE REFUERZO CON BALÓN.
PIEZA.
</t>
  </si>
  <si>
    <t xml:space="preserve">BALONES INTRAAÓRTICO DE CONTRAPULSACIÓN. PARA APLICACIÓN PERCUTÁNEA.
VOLÚMENES DE:
30 -34  ML.
PIEZA.
</t>
  </si>
  <si>
    <t xml:space="preserve">BALONES INTRAAÓRTICO DE CONTRAPULSACIÓN. PARA APLICACIÓN PERCUTÁNEA.
VOLÚMENES DE:
40        ML.
PIEZA.
</t>
  </si>
  <si>
    <t xml:space="preserve">BALONES INTRAAÓRTICO DE CONTRAPULSACIÓN. PARA APLICACIÓN PERCUTÁNEA.
VOLÚMENES DE:
50        ML.
PIEZA.
</t>
  </si>
  <si>
    <t xml:space="preserve">BALON INTRAAÓRTICO DE CONTRAPULSACIÓN.
PARA DISTENSIÓN ARTERIAL.
VOLÚMENES DE:
30 ML.
PIEZA.
</t>
  </si>
  <si>
    <t xml:space="preserve">BALON INTRAAÓRTICO DE CONTRAPULSACIÓN.
PARA DISTENSIÓN ARTERIAL.
VOLÚMENES DE:
40 ML.
PIEZA.
</t>
  </si>
  <si>
    <t xml:space="preserve">BALON INTRAAÓRTICO DE CONTRAPULSACIÓN. PARA DISTENSIÓN ARTERIAL. VOLÚMENES DE: 50 ML. PIEZA.
</t>
  </si>
  <si>
    <t xml:space="preserve">BALON  INTRAAÓRTICO DE CONTRAPULSACIÓN PARA USO PEDIÁTRICO. VOLUMEN DE: 8 ML. PIEZA. </t>
  </si>
  <si>
    <t xml:space="preserve">BALON  INTRAAÓRTICO DE CONTRAPULSACIÓN PARA USO PEDIÁTRICO. VOLUMEN DE:
10 ML.
PIEZA.
</t>
  </si>
  <si>
    <t xml:space="preserve">BARNIZ DE COPAL. 
PARA REVESTIMIENTO DE CAVIDADES.
FRASCO CON 15 ML Y FRASCO CON DISOLVENTE DE 15 ML.
JUEGO.
</t>
  </si>
  <si>
    <t xml:space="preserve">BARRA METÁLICA DE ERICK.
PARA FERULIZACIÓN INTERDENTARIA.
ROLLO DE 1 M.
</t>
  </si>
  <si>
    <t xml:space="preserve">BIBERON DE VIDRIO CON MAMILA, TAPA DE ROSCA, CAPUCHÓN PROTECTOR. 
CAPACIDAD:
120 ML.
PIEZA.
</t>
  </si>
  <si>
    <t xml:space="preserve">BIBERON DE VIDRIO CON MAMILA, TAPA DE ROSCA, CAPUCHÓN PROTECTOR. 
CAPACIDAD:
240 ML.
PIEZA.
</t>
  </si>
  <si>
    <t xml:space="preserve">BOLSA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
</t>
  </si>
  <si>
    <t xml:space="preserve">"BOLSA PARA UROCULTIVO (NIÑO). 
ESTÉRIL, DE PLÁSTICO GRADO MÉDICO, FORMA RECTANGULAR, CON CAPACIDAD DE 50 ML Y ESCALA DE 10, 20, 30 Y 50 ML, CON ORIFICIO REDONDO DE 30 MM, ÁREA ADHESIVA.
DE 45 X 60 MM.
PIEZA.
</t>
  </si>
  <si>
    <t>BOLSAS PARA ENEMA.
CAPACIDAD 1500 ML CON TUBO TRANSPORTADOR DE 5.0 A 6.0 MM DE DIÁMETRO INTERNO, 128 CM DE LONGITUD Y DISPOSITIVO OBTURADOR DE PLÁSTICO PARA CONTROL DE FLUJO. EL EXTREMO PROXIMAL DEBE TENER LA PUNTA ROMA SIN FILOS, UN ORIFICIO LATERAL CERCANO A LA PUNTA LUBRICANTE Y PROTECTOR PLÁSTICO.
DESECHABLE.
PIEZA.</t>
  </si>
  <si>
    <t>BOLSA PARA UROCULTIVO (NIÑA). 
ESTÉRIL, DE PLÁSTICO GRADO MÉDICO, FORMA RECTANGULAR, CON CAPACIDAD DE 50 ML Y ESCALA DE 10, 20, 30 Y 50 ML. CON ORIFICIO EN FORMA DE PERA, 2.5 CM EN SU LADO MÁS ANCHO Y 1 CM EN EL MÁS ANGOSTO.
AREA ADHESIVA DE 45 X 60 MM.
PIEZA.</t>
  </si>
  <si>
    <t xml:space="preserve">BOLSA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
</t>
  </si>
  <si>
    <t xml:space="preserve">BOLSA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
</t>
  </si>
  <si>
    <t xml:space="preserve"> BOLSA DE PAPEL GRADO MÉDICO, CON POROSIDAD CONTROLADA, HIDRÓFUGO, PARA ESTERILIZAR CON GAS O VAPOR. CON O SIN TRATAMIENTO ANTIBACTERIANO, CON REACTIVO QUÍMICO IMPRESO Y PELÍCULA PLÁSTICA TRANSPARENTE, TERMOSOLDABLE DE: 
7.5   X   28.0 CM. ENVASE CON 1000 PIEZAS.
</t>
  </si>
  <si>
    <t>BOLSAPARA RECOLECCIÓN DE ORINA.
RECTANGULAR, ELABORADA A BASE DE CLORURO DE POLIVINILO, CON GRADUACIONES CADA 100 ML Y LECTURA CADA 200 ML.
SISTEMA CERRADO.
CAPACIDAD: 2000 ML.
PIEZA.</t>
  </si>
  <si>
    <t xml:space="preserve">BOLSA DE PAPEL GRADO MÉDICO, CON POROSIDAD CONTROLADA, HIDRÓFUGO, PARA ESTERILIZAR CON GAS O VAPOR. CON O SIN TRATAMIENTO ANTIBACTERIANO, CON REACTIVO QUÍMICO IMPRESO Y PELÍCULA PLÁSTICA TRANSPARENTE, TERMOSOLDABLE DE: 
10.0 X   42.0 CM. ENVASE CON 1000 PIEZAS.
</t>
  </si>
  <si>
    <t xml:space="preserve">BOLSA DE PAPEL GRADO MÉDICO, CON POROSIDAD CONTROLADA, HIDRÓFUGO, PARA ESTERILIZAR CON GAS O VAPOR. CON O SIN TRATAMIENTO ANTIBACTERIANO, CON REACTIVO QUÍMICO IMPRESO Y PELÍCULA PLÁSTICA TRANSPARENTE, TERMOSOLDABLE DE: 
25.0 X   36.0 CM. ENVASE CON 1000 PIEZAS.
</t>
  </si>
  <si>
    <t xml:space="preserve">BOLSA DE PAPEL GRADO MÉDICO, CON POROSIDAD CONTROLADA, HIDRÓFUGO, PARA ESTERILIZAR CON GAS O VAPOR. CON O SIN TRATAMIENTO ANTIBACTERIANO, CON REACTIVO QUÍMICO IMPRESO Y PELÍCULA PLÁSTICA TRANSPARENTE, TERMOSOLDABLE DE: 
40.0 X   58.0 CM. ENVASE CON 250 PIEZAS.
</t>
  </si>
  <si>
    <t xml:space="preserve">BOLSA DE PAPEL GRADO MÉDICO, CON POROSIDAD CONTROLADA, HIDRÓFUGO, PARA ESTERILIZAR CON GAS O VAPOR. CON O SIN TRATAMIENTO ANTIBACTERIANO, CON REACTIVO QUÍMICO IMPRESO Y PELÍCULA PLÁSTICA TRANSPARENTE, TERMOSOLDABLE DE: 
7.5   X   58.0 CM. ENVASE CON 1000 PIEZAS
</t>
  </si>
  <si>
    <t xml:space="preserve">BOLSA DE PAPEL GRADO MÉDICO, CON POROSIDAD CONTROLADA, HIDRÓFUGO, PARA ESTERILIZAR CON GAS O VAPOR. CON O SIN TRATAMIENTO ANTIBACTERIANO, CON REACTIVO QUÍMICO IMPRESO Y PELÍCULA PLÁSTICA TRANSPARENTE, TERMOSOLDABLE DE: 
30.0 X   51.0 CM. ENVASE CON 500 PIEZAS.
</t>
  </si>
  <si>
    <t xml:space="preserve">BOLSA DE PAPEL GRADO MÉDICO, CON POROSIDAD CONTROLADA, HIDRÓFUGO, PARA ESTERILIZAR CON GAS O VAPOR. CON O SIN TRATAMIENTO ANTIBACTERIANO, CON REACTIVO QUÍMICO IMPRESO Y PELÍCULA PLÁSTICA TRANSPARENTE, TERMOSOLDABLE DE: 
20.0 X   42.0 CM. ENVASE CON 1000 PIEZAS.
</t>
  </si>
  <si>
    <t xml:space="preserve">BOLSAPARA USO GENERAL, DE POLIETILENO.
MEDIDAS:
30 X 20 CM.
ENVASE CON 100 PIEZAS.
</t>
  </si>
  <si>
    <t>BOLSA DE PAPEL GRADO MÈDICO. PARA ESTERILIZAR CON GAS O VAPOR. CON O SIN TRATAMIENTO ANTIBACTERIANO; CON REACTIVO QUÌMICO impreso y sistema de DE APERTURA. MEDIDAS: 7.5 X 23.0 X 4.0 CM. ENVASE CON 1000 PZAS</t>
  </si>
  <si>
    <t>BOLSA DE PAPEL GRADO MÈDICO. PARA ESTERILIZAR CON GAS O VAPOR. CON O SIN TRATAMIENTO ANTIBACTERIANO; CON REACTIVO QUÌMICO IMPRESO Y SISTEMA APERTURA. MEDIDAS: 12.0 X 26.0 X 4.0 CM ENVASE CON 1000 PZAS</t>
  </si>
  <si>
    <t>BOLSA DE PAPEL GRADO MÈDICO. PARA ESTERILIZAR CON GAS O VAPOR. CON O SIN TRATAMIENTO ANTIBACTERIANO; CON REACTIVO QUÌMICO Y SISTEMA DE APERTURA. MEDIDAS: 14.0 X 33.0 X 4.5 CM (CON CARTERA INTEGRADA DE 25 X 30 CM)</t>
  </si>
  <si>
    <t xml:space="preserve">BOLSA DE PAPEL GRADO MÉDICO. PARA ESTERILIZAR, CON GAS O VAPOR. CON O SIN TRATAMIENTO ANTIBACTERIANO. CON REACTIVO QUÍMICO IMPRESO Y SISTEMA DE APERTURA.
MEDIDAS:
7.5   X 48.0 X 4.0  CM.   ENVASE CON 1000 PIEZAS.
</t>
  </si>
  <si>
    <t>BOLSA DE PAPEL GRADO MÈDICO. PARA ESTERILIZAR CON GAS O VAPOR. CON O SIN TRATAMIENTO ANTIBACTERIANO; CON REACTIVO QUÌMICO IMPRESO Y SISTEMA DE APERTURA. MEDIDAS: 6.0 X 18.0 X 3.0 CM. ENVASE CON 1000 PIEZAS.</t>
  </si>
  <si>
    <t xml:space="preserve">BOLSA DE PAPEL GRADO MÈDICO. PARA ESTERILIZAR CON GAS O VAPOR. CON O SIN TRATAMIENTO ANTIBACTERIANO; CON REACTIVO QUÌMICO IMPRESO CON SISTEMA DE APERTURA. MEDIDAS:: 9.0 x 12.5 x 5.0 cm. Envase con 1000 piezas. </t>
  </si>
  <si>
    <t>BOLSA DE PAPEL GRADO MÈDICO. PARA ESTERILIZAR CON GAS O VAPOR. CON O SIN TRATAMIENTO ANTIBACTERIANO; CON REACTIVO QUÌMICO IMPRESO Y SISTEMA DE APERTURA. MEDIDAS: 25 X 38 X 8 CM. ENVASE CON 250 PIEZAS.</t>
  </si>
  <si>
    <t xml:space="preserve">BOLSA DE PAPEL GRADO MÉDICO. PARA ESTERILIZAR, CON GAS O VAPOR. CON O SIN TRATAMIENTO ANTIBACTERIANO. CON REACTIVO QUÍMICO IMPRESO Y SISTEMA DE APERTURA.
MEDIDAS:
32.0 X 62.0 X 12.0 CM.  ENVASE CON 250 PIEZAS.
</t>
  </si>
  <si>
    <t xml:space="preserve">BOLSA DE PAPEL GRADO MÉDICO. PARA ESTERILIZAR, CON GAS O VAPOR. CON O SIN TRATAMIENTO ANTIBACTERIANO. CON REACTIVO QUÍMICO IMPRESO Y SISTEMA DE APERTURA.
MEDIDAS:
11.0 X 18.0 X 4.0  CM.   ENVASE CON 1000 PIEZAS.
</t>
  </si>
  <si>
    <t xml:space="preserve">BOLSA DE PAPEL GRADO MÉDICO. PARA ESTERILIZAR, CON GAS O VAPOR. CON O SIN TRATAMIENTO ANTIBACTERIANO. CON REACTIVO QUÍMICO IMPRESO Y SISTEMA DE APERTURA.MEDIDAS:
18.0 X 33.0 X 6.0  CM.   ENVASE CON 1000 PIEZAS.
</t>
  </si>
  <si>
    <t xml:space="preserve">BOLSA DE HULE NATURAL O SINTÉTICO DE TEXTURA BLANDA O FLEXIBLE, CON TAPÓN PARA:
AGUA CALIENTE (CAPACIDAD 1750 A 2000 ML).PIEZA.
</t>
  </si>
  <si>
    <t xml:space="preserve">BOLSADE HULE NATURAL O SINTÉTICO DE TEXTURA BLANDA O FLEXIBLE, CON TAPÓN PARA: HIELO (CAPACIDAD 1000 G). PIEZA. 
</t>
  </si>
  <si>
    <t xml:space="preserve">BOLSA PARA USO GENERAL, DE POLIETILENO. MEDIDAS: 60 X 80 CM. ENVASE CON 100 PIEZAS. </t>
  </si>
  <si>
    <t xml:space="preserve">BOLSA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
</t>
  </si>
  <si>
    <t xml:space="preserve">BOLSA PARA NUTRICIÓN ENTERAL, ESTÉRIL, CON EQUIPO INTEGRADO PARA BOMBA, CAPACIDAD DE 1000 ML.
PIEZA.
</t>
  </si>
  <si>
    <t xml:space="preserve">BOLSA VACÍA ESTÉRIL, PARA COLECCIÓN DE SOLUCIÓN DE DIÁLISIS PERITONEAL, CON CAPACIDAD DE 3 LTS.
SISTEMA AUTOMÁTICO.ESTÉRIL Y DESECHABLE.PIEZA.
</t>
  </si>
  <si>
    <t>BOLSA VACÍA PARA RECIBIR LOS PRIMEROS 5 LTS DE SOLUCIÓN DRENADA DE LA DIÁLISIS PERITONEAL INTERMITENTE MANUAL.
ESTÉRIL Y DESECHABLE.PIEZA.</t>
  </si>
  <si>
    <t xml:space="preserve">BOLSA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
</t>
  </si>
  <si>
    <t>BOLSA ESTÉRIL Y DESECHABLE DE CLORURO DE POLIVINILO,  PARA RECOLECCIÓN DE MUESTRA DE LÍQUIDO DIALIZADO, CAPACIDAD DE 150 ML.CONTIENE: UN SITIO DE INYECCIÓN ELÁSTICO CON PROTECTOR, TUBO DE 4.33 MM DE DIÁMETRO INTERNO, 5.97 MM DE DIÁMETRO EXTERNO Y 300 MM DE LONGITUD, PINZA OBTURADORA, ADAPTADOR DE CIERRE TIPO LUER MACHO Y PROTECTOR.
ESTÉRIL Y DESECHABLE.PIEZA.</t>
  </si>
  <si>
    <t xml:space="preserve">BOLSAS ROLLOS MIXTOS DE PAPEL Y LAMINADO PLÁSTICO (PARA ESTERILIZAR EN GAS O VAPOR), CON O SIN TRATAMIENTO QUE COADYUVE A LA FORMACIÓN DE UNA BARRERA BACTERIANA CON O SIN APERTURA LATERAL.
ANCHO: LARGO:
7.5 CM. 200 M.
ROLLO.
</t>
  </si>
  <si>
    <t xml:space="preserve">BOLSAS ROLLOS MIXTOS DE PAPEL Y LAMINADO PLÁSTICO (PARA ESTERILIZAR EN GAS O VAPOR), CON O SIN TRATAMIENTO QUE COADYUVE A LA FORMACIÓN DE UNA BARRERA BACTERIANA CON O SIN APERTURA LATERAL.
ANCHO: LARGO:
15.0 CM. 200 M.
ROLLO.
</t>
  </si>
  <si>
    <t xml:space="preserve">BOLSAS ROLLOS MIXTOS DE PAPEL Y LAMINADO PLÁSTICO (PARA ESTERILIZAR EN GAS O VAPOR), CON O SIN TRATAMIENTO QUE COADYUVE A LA FORMACIÓN DE UNA BARRERA BACTERIANA CON O SIN APERTURA LATERAL.
ANCHO: LARGO:
30.0 CM. 200 M.
ROLLO.
</t>
  </si>
  <si>
    <t xml:space="preserve">BOLSAS ROLLOS MIXTOS DE PAPEL Y LAMINADO PLÁSTICO (PARA ESTERILIZAR EN GAS O VAPOR), CON O SIN TRATAMIENTO QUE COADYUVE A LA FORMACIÓN DE UNA BARRERA BACTERIANA CON O SIN APERTURA LATERAL.
ANCHO: LARGO:
40.0 CM. 200 M.
ROLLO.
</t>
  </si>
  <si>
    <t xml:space="preserve">BOLSA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
</t>
  </si>
  <si>
    <t xml:space="preserve">BOLSA PARA ALIMENTACIÓN PARENTERAL, NEONATAL, DE 250 ML, ESTÉRIL, DE ETILVINIL ACETATO, CON ESCALA DE MEDICIÓN CADA 50 ML, SISTEMA DE LLENADO, SITIO DE INYECCIÓN, SISTEMA OBTURADOR Y ASA PARA COLGAR.
PIEZA.
</t>
  </si>
  <si>
    <t xml:space="preserve">BOLSA DE POLIETILENO COLOR ROJO TRASLÚCIDO, IMPERMEABLE, MARCADA CON LA LEYENDA: “RESIDUOS PELIGROSOS BIOLÓGICO-INFECCIOSOS” Y CON EL SÍMBOLO UNIVERSAL DE: RIESGO BIOLÓGICO. CALIBRE MÍNIMO 200. TAMAÑO DE:
25 X 35 CM.
PIEZA.
</t>
  </si>
  <si>
    <t>BOLSA DE POLIETILENO COLOR ROJO TRASLÚCIDO, IMPERMEABLE, MARCADA CON LA LEYENDA: “RESIDUOS PELIGROSOS BIOLÓGICO-INFECCIOSOS” Y CON EL SÍMBOLO UNIVERSAL DE: RIESGO BIOLÓGICO. CALIBRE MÍNIMO 200. TAMAÑO DE:.
30 X 70 CM.
PIEZA.</t>
  </si>
  <si>
    <t>BOLSA DE POLIETILENO COLOR ROJO TRASLÚCIDO, IMPERMEABLE, MARCADA CON LA LEYENDA: “RESIDUOS PELIGROSOS BIOLÓGICO-INFECCIOSOS” Y CON EL SÍMBOLO UNIVERSAL DE: RIESGO BIOLÓGICO. CALIBRE MÍNIMO 200. TAMAÑO DE:
50 X 65 CM.
PIEZA.</t>
  </si>
  <si>
    <t xml:space="preserve">BOLSA DE POLIETILENO COLOR ROJO TRASLÚCIDO, IMPERMEABLE, MARCADA CON LA LEYENDA: “RESIDUOS PELIGROSOS BIOLÓGICO-INFECCIOSOS” Y CON EL SÍMBOLO UNIVERSAL DE: RIESGO BIOLÓGICO. CALIBRE MÍNIMO 200. TAMAÑO DE:
60 X 90 CM.
PIEZA.
</t>
  </si>
  <si>
    <t xml:space="preserve">BOLSA DE POLIETILENO COLOR ROJO TRASLÚCIDO, IMPERMEABLE, MARCADA CON LA LEYENDA: “RESIDUOS PELIGROSOS BIOLÓGICO-INFECCIOSOS” Y CON EL SÍMBOLO UNIVERSAL DE: RIESGO BIOLÓGICO. CALIBRE MÍNIMO 200. TAMAÑO DE:
90 X 120 CM.
PIEZA.
</t>
  </si>
  <si>
    <t>BOLSA DE POLIETILENO COLOR AMARILLO TRASLÚCIDO, IMPERMEABLE, MARCADA CON LA LEYENDA: “RESIDUOS PELIGROSOS BIOLÓGICO-INFECCIOSOS” Y CON EL SÍMBOLO UNIVERSAL DE: RIESGO BIOLÓGICO. CALIBRE MÍNIMO 300. TAMAÑO DE:
25 X 35 CM.
PIEZA.</t>
  </si>
  <si>
    <t xml:space="preserve">BOLSADE POLIETILENO COLOR AMARILLO TRASLÚCIDO, IMPERMEABLE, MARCADA CON LA LEYENDA: “RESIDUOS PELIGROSOS BIOLÓGICO-INFECCIOSOS” Y CON EL SÍMBOLO UNIVERSAL DE: RIESGO BIOLÓGICO. CALIBRE MÍNIMO 300. TAMAÑO DE:
30 X 70 CM.
PIEZA.
</t>
  </si>
  <si>
    <t xml:space="preserve">BOLSA DE POLIETILENO COLOR AMARILLO TRASLÚCIDO, IMPERMEABLE, MARCADA CON LA LEYENDA: “RESIDUOS PELIGROSOS BIOLÓGICO-INFECCIOSOS” Y CON EL SÍMBOLO UNIVERSAL DE: RIESGO BIOLÓGICO. CALIBRE MÍNIMO 300. TAMAÑO DE:
50 X 65 CM..
PIEZA.
</t>
  </si>
  <si>
    <t xml:space="preserve">BOLSA DE POLIETILENO COLOR AMARILLO TRASLÚCIDO, IMPERMEABLE, MARCADA CON LA LEYENDA: “RESIDUOS PELIGROSOS BIOLÓGICO-INFECCIOSOS” Y CON EL SÍMBOLO UNIVERSAL DE: RIESGO BIOLÓGICO. CALIBRE MÍNIMO 300. TAMAÑO DE:
60 X 90 CM.
PIEZA.
</t>
  </si>
  <si>
    <t xml:space="preserve">BOLSA DE POLIETILENO COLOR AMARILLO TRASLÚCIDO, IMPERMEABLE, MARCADA CON LA LEYENDA: “RESIDUOS PELIGROSOS BIOLÓGICO-INFECCIOSOS” Y CON EL SÍMBOLO UNIVERSAL DE: RIESGO BIOLÓGICO. CALIBRE MÍNIMO 300. TAMAÑO DE:
90 X 120 CM.
PIEZA.
</t>
  </si>
  <si>
    <t xml:space="preserve">BOTA QUIRÚRGICA DE TELA NO TEJIDA 100% DE POLIPROPILENO, TIPO SMS, DE 35 G/M2 MÍNIMO, IMPERMEABLE A LA PENETRACIÓN DE LÍQUIDOS Y FLUIDOS, ANTIESTÁTICA, CON DOS CINTAS DE SUJECIÓN.
DESECHABLE.
PAR.
</t>
  </si>
  <si>
    <t>BOTA CUBREZAPATOS CON ELASTICO A LA ALTURA DEL TALON, DE TELA NO TEJIDA DE POLIPROPILENO, DE MAS DE TRES CAPAS, IMPERMEAABLE A LA PENETRACION DE LIQUIDOS Y FLUIDOS, ANTIESTATICA Y PLANTILLA REFORZADA DESECHABLE  PAR</t>
  </si>
  <si>
    <t xml:space="preserve">"BRAZALETE PARA IDENTIFICACIÓN. DE PLÁSTICO.ADULTO.ENVASE CON 100 PIEZAS.
</t>
  </si>
  <si>
    <t xml:space="preserve">"BRAZALETE PARA IDENTIFICACIÓN DE PLÁSTICO INFANTIL.
ENVASE CON 100 PIEZAS.
</t>
  </si>
  <si>
    <t xml:space="preserve">BRACKETS PARA ORTODONCIA.
JUEGO DE 10 PARA CADA PIEZA.
</t>
  </si>
  <si>
    <t>BRACKETS PREANGULADOS PRETORQUEADOS 0.18 MM X 0.25 MM (TECNICA ALEXANDER O  ROTH) JUEGO</t>
  </si>
  <si>
    <t xml:space="preserve">CAMPANA PARA CIRCUNCISIÓN. ESTÉRILES, DESECHABLES.
TIPO: HOLLISTER.
TAMAÑOS:
NO. 1.
PIEZA.
</t>
  </si>
  <si>
    <t xml:space="preserve">CAMPANA PARA CIRCUNCISIÓN. ESTÉRILES, DESECHABLES.
TIPO: HOLLISTER.
TAMAÑOS:
NO. 2.
PIEZA.
</t>
  </si>
  <si>
    <t xml:space="preserve">CAMPO QUIRÚRGICO DE INCISIÓN SIN IODOPOVIDONA.
COMPUESTO DE UNA PELÍCULA IMPERMEABLE; DE POLIÉSTER O POLIURETANO TRANSPARENTE, CON ADHESIVO GRADO MÉDICO, AUTOADHERIBLES, HIPOALERGÉNICO.
MEDIDAS
45 A 60 CM X 50 A 90 CM
SE INCLUYEN MEDIDAS INTERMEDIAS
ESTÉRILES Y DESECHABLES
EN EMPAQUE INDIVIDUAL.
ENVASE CON 10 PIEZAS.
LAS MEDIDAS LAS SELECCIONARÁ LA UNIDAD MÉDICA DE ACUERDO A SUS NECESIDADES.
</t>
  </si>
  <si>
    <t xml:space="preserve">CALIBRADOR DE PRESIÓN CON CINCO DOMOS DE AJUSTE, DESECHABLE, CON TUBO DE EXTENSIÓN MACHO-HEMBRA.
EQUIPO.
</t>
  </si>
  <si>
    <t xml:space="preserve">CAMPO QUIRÚRGICO DE INCISIÓN SIN IODOPOVIDONA.
COMPUESTO DE UNA PELÍCULA IMPERMEABLE; DE POLIÉSTER O POLIURETANO TRANSPARENTE, CON ADHESIVO GRADO MÉDICO, AUTOADHERIBLES, HIPOALERGÉNICO.
MEDIDAS
25 A 35 CM X 35 A 45 CM
SE INCLUYEN MEDIDAS INTERMEDIAS
ESTÉRILES Y DESECHABLES
EN EMPAQUE INDIVIDUAL.
ENVASE CON 10 PIEZAS.
</t>
  </si>
  <si>
    <t xml:space="preserve">CAMPOS QUIRÚRGICOS DE INCISIÓN, IMPREGNADOS CON IODOPOVIDONA EN UNA DE SUS CARAS. COMPUESTO DE UNA PELÍCULA IMPERMEABLE; TRANSPARENTE, CON ADHESIVO GRADO MÉDICO, AUTOADHERIBLES, HIPOALERGÉNICO.
CON UNA SUPERFICIE DE IMPREGNACIÓN DE:
10 X 20 CM.
ESTÉRILES Y DESECHABLES
EMPAQUE INDIVIDUAL.
ENVASE CON 10 PIEZAS.
</t>
  </si>
  <si>
    <t xml:space="preserve">CAMPOS QUIRÚRGICOS DE INCISIÓN, IMPREGNADOS CON IODOPOVIDONA EN UNA DE SUS CARAS. COMPUESTO DE  UNA PELÍCULA IMPERMEABLE; TRANSPARENTE, CON ADHESIVO GRADO MÉDICO, AUTOADHERIBLES, HIPOALERGÉNICO.
CON UNA SUPERFICIE DE IMPREGNACIÓN DE:
34 X 35 CM.
ESTÉRILES Y DESECHABLES
EMPAQUE INDIVIDUAL.
ENVASE CON 10 PIEZAS.
</t>
  </si>
  <si>
    <t xml:space="preserve">CAMPOS QUIRÚRGICOS DE INCISIÓN, IMPREGNADOS CON IODOPOVIDONA EN UNA DE SUS CARAS. COMPUESTO DE CAMPOS QUIRURGICOS UNA PELÍCULA IMPERMEABLE; TRANSPARENTE, CON ADHESIVO GRADO MÉDICO, AUTOADHERIBLES, HIPOALERGÉNICO.
CON UNA SUPERFICIE DE IMPREGNACIÓN DE:
56 X 45 CM.
ESTÉRILES Y DESECHABLES
EMPAQUE INDIVIDUAL.
ENVASE CON 10 PIEZAS.
</t>
  </si>
  <si>
    <t xml:space="preserve">FRONDA PARA TRACCIÓN CERVICAL.
FABRICADA EN LONA.
PIEZA.
</t>
  </si>
  <si>
    <t>CAL SODADA CON INDICADOR. LATA 16 KGS.</t>
  </si>
  <si>
    <t xml:space="preserve">CATETER CANDELILLAS DE PLÁSTICO FORMA ESPIRAL, ACOPLABLE A LA SONDA, HEMBRA Y MACHO.
TIPO: PHILLIPS.
CALIBRES:
6 FR.
PIEZA.
</t>
  </si>
  <si>
    <t xml:space="preserve">CATETER CANDELILLAS DE PLÁSTICO FORMA ESPIRAL, ACOPLABLE A LA SONDA, HEMBRA Y MACHO.
TIPO: PHILLIPS.
CALIBRES:
3 FR.
PIEZA.
</t>
  </si>
  <si>
    <t xml:space="preserve">CATETER CANDELILLAS DE PLÁSTICO FORMA RECTA, ACOPLABLE A LA SONDA, HEMBRA Y MACHO.TIPO: PHILLIPS.CALIBRES:3 FR.
PIEZA.
</t>
  </si>
  <si>
    <t>CATETER CANDELILLAS DE PLÁSTICO FORMA ESPIRAL, ACOPLABLE A LA SONDA, HEMBRA Y MACHO.
TIPO: PHILLIPS.CALIBRES:4 FR.PIEZA.</t>
  </si>
  <si>
    <t xml:space="preserve">CATETER CANDELILLAS DE PLÁSTICO FORMA ESPIRAL, ACOPLABLE A LA SONDA, HEMBRA Y MACHO.
TIPO: PHILLIPS.CALIBRES:5 FR.PIEZA.
</t>
  </si>
  <si>
    <t xml:space="preserve">CATETER CANDELILLAS DE PLÁSTICO FORMA RECTA, ACOPLABLE A LA SONDA, HEMBRA Y MACHO.TIPO: PHILLIPS.CALIBRES:4 FR.
PIEZA.
</t>
  </si>
  <si>
    <t xml:space="preserve">CATETER CANDELILLAS DE PLÁSTICO FORMA RECTA, ACOPLABLE A LA SONDA, HEMBRA Y MACHO.TIPO: PHILLIPS.CALIBRES:5 FR.
PIEZA.
</t>
  </si>
  <si>
    <t xml:space="preserve">CATETER CANDELILLAS DE PLÁSTICO FORMA RECTA, ACOPLABLE A LA SONDA, HEMBRA Y MACHO.TIPO: PHILLIPS.CALIBRES:6 FR.PIEZA.
</t>
  </si>
  <si>
    <t xml:space="preserve">SONDA PARA DRENAJE URINARIO DE PERMANENCIA PROLONGADA.DE ELASTÓMERO DE SILICÓN, CON GLOBO DE AUTORRETENCIÓN DE 5 ML CON VÁLVULA PARA JERINGA. ESTÉRIL Y DESECHABLE.TIPO: FOLEY DE DOS VÍAS.
CALIBRE:
   8 FR.
PIEZA.
</t>
  </si>
  <si>
    <t xml:space="preserve">SONDA PARA DRENAJE URINARIO DE PERMANENCIA PROLONGADA.
DE ELASTÓMERO DE SILICÓN, CON GLOBO DE AUTORRETENCIÓN DE 5 ML CON VÁLVULA PARA JERINGA. ESTÉRIL Y DESECHABLE.
TIPO: FOLEY DE DOS VÍAS.
CALIBRE:
 10 FR.
PIEZA.
</t>
  </si>
  <si>
    <t xml:space="preserve">SONDA PARA DRENAJE URINARIO DE PERMANENCIA PROLONGADA.
DE ELASTÓMERO DE SILICÓN, CON GLOBO DE AUTORRETENCIÓN DE 5 ML CON VÁLVULA PARA JERINGA. ESTÉRIL Y DESECHABLE.
TIPO: FOLEY DE DOS VÍAS.
CALIBRE:
 12 FR.
PIEZA.
</t>
  </si>
  <si>
    <t xml:space="preserve">SONDA PARA DRENAJE URINARIO DE PERMANENCIA PROLONGADA.
DE ELASTÓMERO DE SILICÓN, CON GLOBO DE AUTORRETENCIÓN DE 5 ML CON VÁLVULA PARA JERINGA. ESTÉRIL Y DESECHABLE.
TIPO: FOLEY DE DOS VÍAS.
CALIBRE:
 22 FR.
PIEZA.
</t>
  </si>
  <si>
    <t xml:space="preserve">SONDA PARA DRENAJE URINARIO, DE PERMANENCIA PROLONGADA. DE ELASTÓMERO DE SILICÓN, CON GLOBO DE AUTORRETENCIÓN DE 30 ML CON VÁLVULA PARA JERINGA. ESTÉRIL Y DESECHABLE.
TIPO: FOLEY DE DOS VÍAS.
CALIBRE:
12 FR.
PIEZA.
</t>
  </si>
  <si>
    <t xml:space="preserve">SONDA PARA DRENAJE URINARIO, DE PERMANENCIA PROLONGADA. DE ELASTÓMERO DE SILICÓN, CON GLOBO DE AUTORRETENCIÓN DE 30 ML CON VÁLVULA PARA JERINGA. ESTÉRIL Y DESECHABLE.
TIPO: FOLEY DE DOS VÍAS.
CALIBRE:
14 FR.
PIEZA.
</t>
  </si>
  <si>
    <t xml:space="preserve">SONDA PARA DRENAJE URINARIO, DE PERMANENCIA PROLONGADA. DE ELASTÓMERO DE SILICÓN, CON GLOBO DE AUTORRETENCIÓN DE 30 ML CON VÁLVULA PARA JERINGA. ESTÉRIL Y DESECHABLE.
TIPO: FOLEY DE DOS VÍAS.
CALIBRE:
16 FR..
PIEZA.
</t>
  </si>
  <si>
    <t xml:space="preserve">SONDA PARA DRENAJE URINARIO, DE PERMANENCIA PROLONGADA. DE ELASTÓMERO DE SILICÓN, CON GLOBO DE AUTORRETENCIÓN DE 30 ML CON VÁLVULA PARA JERINGA. ESTÉRIL Y DESECHABLE.
TIPO: FOLEY DE DOS VÍAS.
CALIBRE:
18 FR.
PIEZA.
</t>
  </si>
  <si>
    <t xml:space="preserve">SONDA PARA DRENAJE URINARIO, DE PERMANENCIA PROLONGADA. DE ELASTÓMERO DE SILICÓN, CON GLOBO DE AUTORRETENCIÓN DE 30 ML CON VÁLVULA PARA JERINGA. ESTÉRIL Y DESECHABLE.
TIPO: FOLEY DE DOS VÍAS.
CALIBRE:
20 FR.
PIEZA.
</t>
  </si>
  <si>
    <t xml:space="preserve">SONDA PARA DRENAJE URINARIO, DE PERMANENCIA PROLONGADA. DE ELASTÓMERO DE SILICÓN, CON GLOBO DE AUTORRETENCIÓN DE 30 ML CON VÁLVULA PARA JERINGA. ESTÉRIL Y DESECHABLE.
TIPO: FOLEY DE DOS VÍAS.
CALIBRE:
22 FR.
PIEZA.
</t>
  </si>
  <si>
    <t xml:space="preserve">SONDA PARA DRENAJE URINARIO, DE PERMANENCIA PROLONGADA. DE ELASTÓMERO DE SILICÓN, CON GLOBO DE AUTORRETENCIÓN DE 30 ML CON VÁLVULA PARA JERINGA. ESTÉRIL Y DESECHABLE.
TIPO: FOLEY DE DOS VÍAS.
CALIBRE:
24 FR.
PIEZA.
</t>
  </si>
  <si>
    <t xml:space="preserve">SONDA PARA DRENAJE URINARIO, DE PERMANENCIA PROLONGADA.
DE ELASTÓMERO DE SILICÓN, CON GLOBO DE AUTORRETENCIÓN PEDIÁTRICO DE 2 ML, CON VÁLVULA PARA JERINGA.
ESTÉRILES Y DESECHABLES.
TIPO: FOLEY (DE DOS VÍAS).
CALIBRE:
8 FR.
PIEZA.
</t>
  </si>
  <si>
    <t xml:space="preserve">SONDA PARA DRENAJE URINARIO, DE PERMANENCIA PROLONGADA.
DE ELASTÓMERO DE SILICÓN, CON GLOBO DE AUTORRETENCIÓN PEDIÁTRICO DE 3 ML, CON VÁLVULA PARA JERINGA.
ESTÉRILES Y DESECHABLES.
TIPO: FOLEY (DE DOS VÍAS).
CALIBRE:
10 FR.
PIEZA.
</t>
  </si>
  <si>
    <t xml:space="preserve">SONDA PARA DRENAJE URINARIO, DE PERMANENCIA PROLONGADA.
DE ELASTÓMERO DE SILICÓN, CON GLOBO DE AUTORRETENCIÓN PEDIÁTRICO DE 3 ML, CON VÁLVULA PARA JERINGA.
ESTÉRILES Y DESECHABLES.
TIPO: FOLEY (DE DOS VÍAS).
CALIBRE:
16 FR.
PIEZA.
</t>
  </si>
  <si>
    <t xml:space="preserve">CATETER CATÉTER PARA EXTRACCIÓN DE CÁLCULOS DE VÍAS BILIARES CON DOBLE LUMEN, CALIBRE 5.0 A  6.8 FR, CON PUNTA DISTAL DE  5.0 FR Y 200 A 210 CM DE LONGITUD.
ESTÉRIL Y DESECHABLE. BALÓN: 8.5 A 12 ML. PIEZA.
LAS MEDIDAS DEL CATÉTER SERÁN SELECCIONADAS DE ACUERDO A LAS NECESIDADES DE LAS UNIDADES MÉDICAS.
</t>
  </si>
  <si>
    <t xml:space="preserve">CATETER CATÉTER PARA EXTRACCIÓN DE CÁLCULOS DE VÍAS BILIARES CON DOBLE LUMEN, CALIBRE 6.8  A 7.0 FR, CON PUNTA DISTAL DE 5 A 7 FR Y 200 A 210 CM DE LONGITUD.
ESTÉRIL Y DESECHABLE. BALÓN: 11.5 A 15 ML. PIEZA.
LAS MEDIDAS DEL CATÉTER SERÁN SELECCIONADAS DE ACUERDO A LAS NECESIDADES DE LAS UNIDADES MÉDICAS.
</t>
  </si>
  <si>
    <t xml:space="preserve">CATETER CATÉTER PARA EXTRACCIÓN DE CÁLCULOS DE VÍAS BILIARES, CON TRIPLE LUMEN, CALIBRE DE 7 A  8.8 FR, CON PUNTA DISTAL DE 5 FR Y 200 A 210 CM DE LONGITUD.
ESTÉRIL Y DESECHABLE.
BALÓN:
1 A 1.5 ML.
LAS MEDIDAS DEL CATÉTER SERÁN SELECCIONADAS DE ACUERDO A LAS NECESIDADES DE LAS UNIDADES MÉDICAS.
</t>
  </si>
  <si>
    <t xml:space="preserve">CATETER CATÉTER PARA EXTRACCIÓN DE CÁLCULOS DE VÍAS BILIARES, CON TRIPLE LUMEN, CALIBRE DE 7 A  8.8 FR, CON PUNTA DISTAL DE 5 FR Y 200 A 210 CM DE LONGITUD.
ESTÉRIL Y DESECHABLE.
BALÓN:
3.0 ML.
LAS MEDIDAS DEL CATÉTER SERÁN SELECCIONADAS DE ACUERDO A LAS NECESIDADES DE LAS UNIDADES MÉDICAS.
</t>
  </si>
  <si>
    <t xml:space="preserve">CATETER CATÉTER PARA EXTRACCIÓN DE CÁLCULOS DE VÍAS BILIARES, CON TRIPLE LUMEN, CALIBRE DE 7 A  8.8 FR, CON PUNTA DISTAL DE 5 FR Y 200 A 210 CM DE LONGITUD.
ESTÉRIL Y DESECHABLE.
BALÓN:
4.0 A 4.3 ML. PIEZA.
LAS MEDIDAS DEL CATÉTER SERÁN SELECCIONADAS DE ACUERDO A LAS NECESIDADES DE LAS UNIDADES MÉDICAS.
</t>
  </si>
  <si>
    <t xml:space="preserve">CATETER CATÉTER DILATADOR DE VÍAS BILIARES, DE 3 CM DE LONGITUD, CON BALÓN DE 3 CM DE LONGITUD.
ESTÉRIL Y DESECHABLE.
DIÁMETRO DEL BALÓN:
4 MM.
PIEZA.
</t>
  </si>
  <si>
    <t xml:space="preserve">CATETER CATÉTER DILATADOR DE VÍAS BILIARES, DE 3 CM DE LONGITUD, CON BALÓN DE 3 CM DE LONGITUD.
ESTÉRIL Y DESECHABLE.
DIÁMETRO DEL BALÓN:
6 MM.
PIEZA.
</t>
  </si>
  <si>
    <t xml:space="preserve">CATETER CATÉTER DILATADOR DE VÍAS BILIARES, DE 3 CM DE LONGITUD, CON BALÓN DE 3 CM DE LONGITUD.
ESTÉRIL Y DESECHABLE.
DIÁMETRO DEL BALÓN:
8 MM.
PIEZA.
</t>
  </si>
  <si>
    <t xml:space="preserve">CATETER CATÉTER DILATADOR DE VÍAS BILIARES, DE 3 CM DE LONGITUD, CON BALÓN DE 3 CM DE LONGITUD.
ESTÉRIL Y DESECHABLE.
DIÁMETRO DEL BALÓN:
10 MM.
PIEZA.
</t>
  </si>
  <si>
    <t xml:space="preserve">CATETER CATÉTER DILATADOR DE VÍAS BILIARES, DE 200 CM DE LONGITUD, CON BANDA RADIOPACA. ESTÉRIL Y DESECHABLE.
TIPO: SOEHENDRA.
CALIBRE:
 6.0 FR.
PIEZA.
</t>
  </si>
  <si>
    <t xml:space="preserve">CATETER CATÉTER DILATADOR DE VÍAS BILIARES, DE 200 CM DE LONGITUD, CON BANDA RADIOPACA. ESTÉRIL Y DESECHABLE.
TIPO: SOEHENDRA.
CALIBRE:
 7.0 FR.
PIEZA.
</t>
  </si>
  <si>
    <t xml:space="preserve">CATETER CATÉTER DILATADOR DE VÍAS BILIARES, DE 200 CM DE LONGITUD, CON BANDA RADIOPACA. ESTÉRIL Y DESECHABLE.
TIPO: SOEHENDRA.
CALIBRE:
 8.5 FR.
PIEZA.
</t>
  </si>
  <si>
    <t xml:space="preserve">CATETER CATÉTER DILATADOR DE VÍAS BILIARES, DE 200 CM DE LONGITUD, CON BANDA RADIOPACA. ESTÉRIL Y DESECHABLE.
TIPO: SOEHENDRA.
CALIBRE:
 9.0 FR.
PIEZA.
</t>
  </si>
  <si>
    <t xml:space="preserve">CATETER CATÉTER DILATADOR DE VÍAS BILIARES, DE 200 CM DE LONGITUD, CON BANDA RADIOPACA. ESTÉRIL Y DESECHABLE.
TIPO: SOEHENDRA.
CALIBRE:
10.0 FR.
PIEZA.
</t>
  </si>
  <si>
    <t xml:space="preserve">CATETER CATÉTER DILATADOR DE VÍAS BILIARES, DE 200 CM DE LONGITUD, CON BANDA RADIOPACA. ESTÉRIL Y DESECHABLE.
TIPO: SOEHENDRA.
CALIBRE:
11.5 FR.
PIEZA.
</t>
  </si>
  <si>
    <t xml:space="preserve">CATETER CATÉTER DILATADOR DE VÍAS BILIARES, DE 200 CM DE LONGITUD. ESTÉRIL Y DESECHABLE.
TIPO: COTTON.
CALIBRE:
 8.5 FR.
PIEZA.
</t>
  </si>
  <si>
    <t xml:space="preserve">CATETER CATÉTER DILATADOR DE VÍAS BILIARES, DE 200 CM DE LONGITUD. ESTÉRIL Y DESECHABLE.
TIPO: COTTON.
CALIBRE:
10.0 FR.
PIEZA.
</t>
  </si>
  <si>
    <t xml:space="preserve">CATETER CATÉTER PARA DILATACIÓN DEL CONDUCTO PANCREÁTICO, DE  200 CM DE LONGITUD. ESTÉRIL Y DESECHABLE.
CALIBRE:
3.0 FR.
PIEZA.
</t>
  </si>
  <si>
    <t xml:space="preserve">CATETER CATÉTER PARA DILATACIÓN DEL CONDUCTO PANCREÁTICO, DE  200 CM DE LONGITUD. ESTÉRIL Y DESECHABLE.
CALIBRE:
4.0 FR.
PIEZA.
</t>
  </si>
  <si>
    <t xml:space="preserve">CATETER CATÉTER PARA DILATACIÓN DEL CONDUCTO PANCREÁTICO, DE  200 CM DE LONGITUD. ESTÉRIL Y DESECHABLE.
CALIBRE:
5.0 FR.
PIEZA.
</t>
  </si>
  <si>
    <t xml:space="preserve">CATETER CATÉTER PARA DILATACIÓN DEL CONDUCTO PANCREÁTICO, DE  200 CM DE LONGITUD. ESTÉRIL Y DESECHABLE.
CALIBRE:
6.0 FR.
PIEZA.
</t>
  </si>
  <si>
    <t xml:space="preserve">CATETER CATÉTER PARA CANULACIÓN POR VÍA RETRÓGRADA, CALIBRE 6 FR, CON PUNTA AHUSADA CALIBRE 5 FR Y 100 CM DE LONGITUD TOTAL. ESTÉRIL Y DESECHABLE.
PIEZA.
</t>
  </si>
  <si>
    <t xml:space="preserve">CATETER CATÉTER PARA CANULACIÓN POR VÍA RETRÓGRADA, CALIBRE 5.5 FR Y 100 CM DE LONGITUD TOTAL. ESTÉRIL Y DESECHABLE.
TIPO DE PUNTA:                            CALIBRE EN PUNTA:
AHUSADA GRADUADA.               3.0 FR.
PIEZA.
</t>
  </si>
  <si>
    <t xml:space="preserve">CATETER CATÉTER PARA CANULACIÓN POR VÍA RETRÓGRADA, CALIBRE 5.5 FR Y 100 CM DE LONGITUD TOTAL. ESTÉRIL Y DESECHABLE.
TIPO DE PUNTA:                           CALIBRE EN PUNTA:
AHUSADA CORTA.                        3.5 FR.
PIEZA.
</t>
  </si>
  <si>
    <t xml:space="preserve">CATETER CATÉTER PARA CANULACIÓN POR VÍA RETRÓGRADA, CALIBRE 5.5 FR Y 100 CM DE LONGITUD TOTAL. ESTÉRIL Y DESECHABLE.
TIPO DE PUNTA:   CALIBRE EN PUNTA:
AHUSADA LARGA.   3.5 FR.
PIEZA.
</t>
  </si>
  <si>
    <t xml:space="preserve">CATETER CATÉTER PARA CANULACIÓN POR VÍA RETRÓGRADA, CALIBRE 5.5 FR Y 100 CM DE LONGITUD TOTAL. ESTÉRIL Y DESECHABLE.
TIPO DE PUNTA:   CALIBRE EN PUNTA:
AHUSADA. 4.0 FR.
PIEZA.
</t>
  </si>
  <si>
    <t xml:space="preserve">CATETER CATÉTER PARA CANULACIÓN POR VÍA RETRÓGRADA, CALIBRE 5.5 FR Y 100 CM DE LONGITUD TOTAL. ESTÉRIL Y DESECHABLE.
TIPO DE PUNTA:   CALIBRE EN PUNTA:
AHUSADA. 4.0 FR.
AHUSADA LARGA.   4.0 FR.
PIEZA.
</t>
  </si>
  <si>
    <t xml:space="preserve">CATETER CATÉTER PARA CANULACIÓN POR VÍA RETRÓGRADA, CALIBRE 5.5 FR Y 100 CM DE LONGITUD TOTAL. ESTÉRIL Y DESECHABLE.
TIPO DE PUNTA:   CALIBRE EN PUNTA:
AHUSADA. 4.5 FR.
PIEZA.
LAS UNIDADES MÉDICAS DEBERÁN SELECCIONAR LAS MEDIDAS DE ACUERDO A SUS NECESIDADES.
</t>
  </si>
  <si>
    <t xml:space="preserve">CATETER CATÉTER PARA CANULACIÓN POR VÍA RETRÓGRADA, CALIBRE 5.5 FR Y 100 CM DE LONGITUD TOTAL. ESTÉRIL Y DESECHABLE.
TIPO DE PUNTA:   CALIBRE EN PUNTA:
AHUSADA ANGULADA.   5.0 FR.
PIEZA.
LAS UNIDADES MÉDICAS DEBERÁN SELECCIONAR LAS MEDIDAS DE ACUERDO A SUS NECESIDADES.
</t>
  </si>
  <si>
    <t xml:space="preserve">CATETER CATÉTER PARA CANULACIÓN POR VÍA RETRÓGRADA, CALIBRE 5.5 FR Y 100 CM DE LONGITUD TOTAL. ESTÉRIL Y DESECHABLE.
TIPO DE PUNTA:   CALIBRE EN PUNTA:
ESTÁNDAR. 5.0 FR.
PIEZA.
LAS UNIDADES MÉDICAS DEBERÁN SELECCIONAR LAS MEDIDAS DE ACUERDO A SUS NECESIDADES.
</t>
  </si>
  <si>
    <t xml:space="preserve">CATÉTER PARA DILATACIÓN DE ESÓFAGO, DE 180 CM DE LONGITUD Y BALÓN DE 8 CM DE LONGITUD.
ESTÉRIL Y DESECHABLE.
CALIBRE DEL CATÉTER:       DIÁMETRO EXTERNO DE INFLADO DE BALÓN
18 FR.                                                              6-7-8 MM.
PIEZA.
LAS UNIDADES MÉDICAS DEBERÁN SELECCIONAR LAS MEDIDAS DE ACUERDO A SUS NECESIDADES.
</t>
  </si>
  <si>
    <t>CATÉTER PARA DILATACIÓN DE ESÓFAGO, DE 180 CM DE LONGITUD Y BALÓN DE 8 CM DE LONGITUD.
ESTÉRIL Y DESECHABLE.
CALIBRE DEL CATÉTER:       DIÁMETRO EXTERNO DE INFLADO DE BALÓN
24 FR.                                                              8-9-10 MM.
PIEZA.
LAS UNIDADES MÉDICAS DEBERÁN SELECCIONAR LAS MEDIDAS DE ACUERDO A SUS NECESIDADES.</t>
  </si>
  <si>
    <t>CATÉTER PARA DILATACIÓN DE ESÓFAGO, DE 180 CM DE LONGITUD Y BALÓN DE 8 CM DE LONGITUD.
ESTÉRIL Y DESECHABLE.
CALIBRE DEL CATÉTER:       DIÁMETRO EXTERNO DE INFLADO DE BALÓN
30 FR.                                                              10-11-12 MM.
PIEZA.
LAS UNIDADES MÉDICAS DEBERÁN SELECCIONAR LAS MEDIDAS DE ACUERDO A SUS NECESIDADES.</t>
  </si>
  <si>
    <t>CATÉTER PARA DILATACIÓN DE ESÓFAGO, DE 180 CM DE LONGITUD Y BALÓN DE 8 CM DE LONGITUD.
ESTÉRIL Y DESECHABLE.
CALIBRE DEL CATÉTER:       DIÁMETRO EXTERNO DE INFLADO DE BALÓN
36 FR.                                                              12-13.5-15 MM.
PIEZA.
LAS UNIDADES MÉDICAS DEBERÁN SELECCIONAR LAS MEDIDAS DE ACUERDO A SUS NECESIDADES.</t>
  </si>
  <si>
    <t xml:space="preserve">CATÉTER PARA DILATACIÓN DE ESÓFAGO, DE 180 CM DE LONGITUD Y BALÓN DE 8 CM DE LONGITUD.
ESTÉRIL Y DESECHABLE.
CALIBRE DEL CATÉTER:       DIÁMETRO EXTERNO DE INFLADO DE BALÓN
42 FR.                                                              12-13.5-15 MM
PIEZA.
</t>
  </si>
  <si>
    <t xml:space="preserve">CATÉTER PARA DILATACIÓN DE ESÓFAGO, DE 180 CM DE LONGITUD Y BALÓN DE 8 CM DE LONGITUD.
ESTÉRIL Y DESECHABLE.
CALIBRE DEL CATÉTER:       DIÁMETRO EXTERNO DE INFLADO DE BALÓN
48 FR.                                                              15-16.5-18 MM.
PIEZA.
</t>
  </si>
  <si>
    <t>CATÉTER PARA DILATACIÓN DE ESÓFAGO, DE 180 CM DE LONGITUD Y BALÓN DE 8 CM DE LONGITUD.
ESTÉRIL Y DESECHABLE.
CALIBRE DEL CATÉTER:       DIÁMETRO EXTERNO DE INFLADO DE BALÓN
54 FR.                                                              15-16.5-18 MM.
PIEZA.
LAS UNIDADES MÉDICAS DEBERÁN SELECCIONAR LAS MEDIDAS DE ACUERDO A SUS NECESIDADES.</t>
  </si>
  <si>
    <t>CATÉTER PARA DILATACIÓN DE ESÓFAGO, DE 180 CM DE LONGITUD Y BALÓN DE 8 CM DE LONGITUD.
ESTÉRIL Y DESECHABLE.
CALIBRE DEL CATÉTER:       DIÁMETRO EXTERNO DE INFLADO DE BALÓN
60 FR.                                                               18-19-20 MM.
PIEZA.
LAS UNIDADES MÉDICAS DEBERÁN SELECCIONAR LAS MEDIDAS DE ACUERDO A SUS NECESIDADES.</t>
  </si>
  <si>
    <t xml:space="preserve">CATETER CATÉTER PARA DILATACIÓN DE PÍLORO, DE 180 CM DE LONGITUD Y BALÓN DE 5.5 CM DE LONGITUD.
ESTÉRIL Y DESECHABLE.
CALIBRE DEL CATÉTER:                                    DIÁMETRO EXTERNO DE INFLADO DEL BALÓN
18 FR.                                                                         6-7-8 MM.
PIEZA.
LAS UNIDADES MÉDICAS DEBERÁN SELECCIONAR LAS MEDIDAS DE ACUERDO A SUS NECESIDADES.
</t>
  </si>
  <si>
    <t xml:space="preserve">CATETER CATETER CATÉTER PARA DILATACIÓN DE PÍLORO, DE 180 CM DE LONGITUD Y BALÓN DE 5.5 CM DE LONGITUD.
ESTÉRIL Y DESECHABLE.
CALIBRE DEL CATÉTER:                                        DIÁMETRO EXTERNO DE INFLADO DEL BALÓN
24 FR.                                                                           8-9-10 MM.
PIEZA.
</t>
  </si>
  <si>
    <t xml:space="preserve">CATETER CATETER CATÉTER PARA DILATACIÓN DE PÍLORO, DE 180 CM DE LONGITUD Y BALÓN DE 5.5 CM DE LONGITUD.
ESTÉRIL Y DESECHABLE.
CALIBRE DEL CATÉTER:                                       DIÁMETRO EXTERNO DE INFLADO DEL BALÓN
30 FR.                                                                          10-11-12 MM.
PIEZA.
</t>
  </si>
  <si>
    <t xml:space="preserve">CATETER CATÉTER PARA DILATACIÓN DE PÍLORO, DE 180 CM DE LONGITUD Y BALÓN DE 5.5 CM DE LONGITUD.
ESTÉRIL Y DESECHABLE.
CALIBRE DEL CATÉTER:                                    DIÁMETRO EXTERNO DE INFLADO DEL BALÓN
36 FR                                                                        12-13.5-15 MM.
PIEZA.
</t>
  </si>
  <si>
    <t xml:space="preserve">CATETER CATÉTER PARA DILATACIÓN DE PÍLORO, DE 180 CM DE LONGITUD Y BALÓN DE 5.5 CM DE LONGITUD.
ESTÉRIL Y DESECHABLE.
CALIBRE DEL CATÉTER:                               DIÁMETRO EXTERNO DE INFLADO DEL BALÓN
42 FR.                                                                  12-13.5-15 MM
PIEZA.
</t>
  </si>
  <si>
    <t xml:space="preserve">CATETER CATÉTER PARA DILATACIÓN DE PÍLORO, DE 180 CM DE LONGITUD Y BALÓN DE 5.5 CM DE LONGITUD.
ESTÉRIL Y DESECHABLE.
CALIBRE DEL CATÉTER:                               DIÁMETRO EXTERNO DE INFLADO DEL BALÓN
48 FR.                                                                   15-16.5-18 MM.
PIEZA.
</t>
  </si>
  <si>
    <t xml:space="preserve">CATETER CATÉTER PARA DILATACIÓN DE PÍLORO, DE 180 CM DE LONGITUD Y BALÓN DE 5.5 CM DE LONGITUD.
ESTÉRIL Y DESECHABLE.
CALIBRE DEL CATÉTER:DIÁMETRO EXTERNO DE INFLADO DEL BALÓN
54 FR.15-16.5-18 MM.
PIEZA.
</t>
  </si>
  <si>
    <t xml:space="preserve">CATETER CATÉTER PARA DILATACIÓN DE PÍLORO, DE 180 CM DE LONGITUD Y BALÓN DE 5.5 CM DE LONGITUD.
ESTÉRIL Y DESECHABLE.
CALIBRE DEL CATÉTER:                                 DIÁMETRO EXTERNO DE INFLADO DEL BALÓN
60 FR.                                                                    18-19-20 MM.
PIEZA.
</t>
  </si>
  <si>
    <t xml:space="preserve">CATÉTER CON CEPILLO PARA CITOLOGÍA POR COLONOSCOPÍA, CALIBRE DEL CATÉTER 7 FR Y 240 CM DE LONGITUD DEL CATÉTER. ESTÉRIL Y DESECHABLE.
DIÁMETRO DEL CEPILLO:
3 MM.
ENVASE CON 10 PIEZAS.
</t>
  </si>
  <si>
    <t xml:space="preserve">CATÉTER PARA MANOMETRÍA ESOFÁGICA, CALIBRE 3.5 MM Y  140 CM DE LONGITUD, TAMAÑO PEDIÁTRICO.
ESTÉRIL Y DESECHABLE.
NO. DE CANALES:   SEPARACIÓN ENTRE
 CADA PUERTO:
3. 3 CM.
PIEZA.
</t>
  </si>
  <si>
    <t xml:space="preserve">CATÉTER PARA MANOMETRÍA ESOFÁGICA, CALIBRE 3.5 MM Y  140 CM DE LONGITUD, TAMAÑO PEDIÁTRICO.
ESTÉRIL Y DESECHABLE.
NO. DE CANALES:   SEPARACIÓN ENTRE
 CADA PUERTO:
3. 5 CM.
PIEZA.
</t>
  </si>
  <si>
    <t xml:space="preserve">CATÉTER PARA MANOMETRÍA ESOFÁGICA, CALIBRE 3.5 MM Y  140 CM DE LONGITUD, TAMAÑO PEDIÁTRICO.
ESTÉRIL Y DESECHABLE.
NO. DE CANALES:   SEPARACIÓN ENTRE
 CADA PUERTO:
4. 3 CM.
PIEZA.
</t>
  </si>
  <si>
    <t xml:space="preserve">CATÉTER PARA MANOMETRÍA ESOFÁGICA, CALIBRE 3.5 MM Y  140 CM DE LONGITUD, TAMAÑO PEDIÁTRICO.
ESTÉRIL Y DESECHABLE.
NO. DE CANALES:                                             SEPARACIÓN ENTRE
                                                                               CADA PUERTO:
5. 5 CM.
PIEZA.
</t>
  </si>
  <si>
    <t xml:space="preserve">CATÉTER PARA MANOMETRÍA ESOFÁGICA, CALIBRE 4.5 MM Y  140 CM DE LONGITUD.
ESTÉRIL Y DESECHABLE.
NO. DE CANALES:                     RADIALES:                                              SEPARACIÓN
                                                                                                                         ENTRE CADA PUERTO:
6.                                                              3.                                                            5 CM.
PIEZA.
</t>
  </si>
  <si>
    <t xml:space="preserve">CATÉTER PARA MANOMETRÍA ESOFÁGICA, CALIBRE 4.5 MM Y  140 CM DE LONGITUD.
ESTÉRIL Y DESECHABLE.
NO. DE CANALES:                         RADIALES:                                                               SEPARACIÓN
                                                                                                                                     ENTRE CADA PUERTO:
8                                                               .  4.                                                                                 5 CM.
PIEZA.
</t>
  </si>
  <si>
    <t xml:space="preserve">CATÉTER PARA MANOMETRÍA ESOFÁGICA, CALIBRE 4.5 MM Y 140 CM DE LONGITUD.
NO. DE CANALES                            SEPARACIÓN ENTRE CADA PUERTO:
 6.                                                            1 CM.
PIEZA.
</t>
  </si>
  <si>
    <t xml:space="preserve">CATÉTER PARA MANOMETRÍA ESOFÁGICA, CALIBRE 4.5 MM Y 140 CM DE LONGITUD.
NO. DE CANALES:                              SEPARACIÓN ENTRE CADA PUERTO:
 6.                                                              5 CM.
PIEZA.
</t>
  </si>
  <si>
    <t xml:space="preserve">CATÉTER PARA MANOMETRÍA ESOFÁGICA, CALIBRE 4.5 MM Y 140 CM DE LONGITUD.
NO. DE CANALES:                                SEPARACIÓN ENTRE CADA PUERTO:
 8.                                                               1 CM.
PIEZA.
</t>
  </si>
  <si>
    <t xml:space="preserve">CATÉTER PARA MANOMETRÍA ANORRECTAL, CALIBRE 4.5 FR Y  140 CM DE LONGITUD, CON BALÓN Y CONEXIÓN LUER LOCK PARA CADA CANAL, CON SEPARACIÓN DE 1 CM ENTRE ELLOS.
ESTÉRIL Y DESECHABLE.
NO. DE CANALES:                       TAMAÑO:
4.                                                     ADULTO.
PIEZA.
</t>
  </si>
  <si>
    <t xml:space="preserve">CATÉTER PARA MANOMETRÍA ANORRECTAL, CALIBRE 4.5 FR Y  140 CM DE LONGITUD, CON BALÓN Y CONEXIÓN LUER LOCK PARA CADA CANAL, CON SEPARACIÓN DE 1 CM ENTRE ELLOS.
ESTÉRIL Y DESECHABLE.
NO. DE CANALES:                                  TAMAÑO:
8.                                                                ADULTO.
PIEZA.
</t>
  </si>
  <si>
    <t xml:space="preserve">CATÉTER PARA MANOMETRÍA ANORRECTAL, CALIBRE 4.5 FR Y  140 CM DE LONGITUD, CON BALÓN Y CONEXIÓN LUER LOCK PARA CADA CANAL, CON SEPARACIÓN DE 1 CM ENTRE ELLOS.
ESTÉRIL Y DESECHABLE.
NO. DE CANALES:                         TAMAÑO:
4.                                                        PEDIÁTRICO.
PIEZA.
</t>
  </si>
  <si>
    <t xml:space="preserve">CATÉTER PARA MANOMETRÍA ANORRECTAL, CALIBRE 4.5 FR Y  140 CM DE LONGITUD, CON BALÓN Y CONEXIÓN LUER LOCK PARA CADA CANAL, CON SEPARACIÓN DE 1 CM ENTRE ELLOS.
ESTÉRIL Y DESECHABLE.
NO. DE CANALES:                   TAMAÑO:
8.                                                 PEDIÁTRICO.
PIEZA.
</t>
  </si>
  <si>
    <t xml:space="preserve">CANULA PARA DRENAJE TORÁCICO, RECTA, CON MARCA RADIOPACA.
CALIBRE:
10 FR.
</t>
  </si>
  <si>
    <t xml:space="preserve">CANULA PARA DRENAJE TORÁCICO, RECTA, CON MARCA RADIOPACA.
CALIBRE:
12 FR.
</t>
  </si>
  <si>
    <t xml:space="preserve">CANULA PARA DRENAJE TORÁCICO, RECTA, CON MARCA RADIOPACA.
CALIBRE:
14 FR. PIEZA.
</t>
  </si>
  <si>
    <t xml:space="preserve">INTRODUCTORES DE ELASTÓMERO DE SILICÓN DE 1 LUMEN, CALIBRE 4 FR Y 65 CM DE LONGITUD, CON COJINETE DE POLIÉSTER, CON CONECTOR LUER LOCK, PINZA OBTURADORA Y CON INTRODUCTOR CALIBRE 2.5 A 3.0 FR.
ESTÉRIL Y DESECHABLE.
TIPO: HICKMAN.
PIEZA.
</t>
  </si>
  <si>
    <t xml:space="preserve">INTRODUCTORES DE ELASTÓMERO DE SILICÓN, DE 2 LÚMENES, CALIBRE 6 FR Y 65 CM DE LONGITUD, CON COJINETE DE POLIÉSTER, CON CONECTOR LUER LOCK, PINZA OBTURADORA Y CON INTRODUCTOR.
ESTÉRIL Y DESECHABLE.
TIPO: HICKMAN.
PIEZA.
</t>
  </si>
  <si>
    <t xml:space="preserve">CATÉTER VENOSO, SUBCUTÁNEO, IMPLANTABLE, QUE CONTIENE:
UN CONTENEDOR METÁLICO DE TITANIO CON MEMBRANA DE SILICÓN PARA PUNCIONAR Y UN CATÉTER DE ELASTÓMERO DE SILICÓN, PARA LA ADMINISTRACIÓN DE BOLO O INFUSIÓN CONTINUA.
ESTÉRIL Y DESECHABLE.
CALIBRE:
7 FR.
PIEZA.
</t>
  </si>
  <si>
    <t xml:space="preserve">CATÉTER VENOSO, SUBCUTÁNEO, IMPLANTABLE, QUE CONTIENE:
UN CONTENEDOR METÁLICO DE TITANIO CON MEMBRANA DE SILICÓN PARA PUNCIONAR Y UN CATÉTER DE ELASTÓMERO DE SILICÓN, PARA LA ADMINISTRACIÓN DE BOLO O INFUSIÓN CONTINUA.
ESTÉRIL Y DESECHABLE.
CALIBRE:
9 FR.
PIEZA.
</t>
  </si>
  <si>
    <t xml:space="preserve">CATETER PARA DILATACIÓN DE VÁLVULAS CARDIACAS, DE BAJO PERFIL, CON GLOBO DE 10 MM X 30 CM, ESTÉRIL Y DESECHABLE.
LONGITUD 70 A 90 CM, CALIBRE 5.5 FR. PIEZA.
</t>
  </si>
  <si>
    <t xml:space="preserve">CATETER PARA DILATACIÓN DE VÁLVULAS CARDIACAS, DE BAJO PERFIL, CON GLOBO DE 12 MM X 30 CM, ESTÉRIL Y DESECHABLE.
LONGITUD 70 A 90 CM, CALIBRE 5.5 FR. PIEZA.
</t>
  </si>
  <si>
    <t xml:space="preserve">CATETER PARA CATETERIZACIÓN DE ARTERIA CORONARIA IZQUIERDA, CON TÉCNICA PERCUTÁNEA, DE ALTO FLUJO, CALIBRE 6 FR, LONGITUD 100 CM.
TIPO: JUDKINS
ASA.
3.5.
PIEZA.
</t>
  </si>
  <si>
    <t xml:space="preserve">CATETER PARA CATETERIZACIÓN DE ARTERIA CORONARIA IZQUIERDA, CON TÉCNICA PERCUTÁNEA, DE ALTO FLUJO, CALIBRE 6 FR, LONGITUD 100 CM.
TIPO: JUDKINS
ASA.
4.0.
PIEZA.
</t>
  </si>
  <si>
    <t xml:space="preserve">CATETER PARA CATETERIZACIÓN DE ARTERIA CORONARIA IZQUIERDA, CON TÉCNICA PERCUTÁNEA, DE ALTO FLUJO, CALIBRE 6 FR, LONGITUD 100 CM.
TIPO: JUDKINS
ASA.
5.0.
PIEZA.
</t>
  </si>
  <si>
    <t xml:space="preserve">CATETER PARA CATETERISMO VENOSO CENTRAL, DE UN LUMEN, DE ELASTÓMERO DE SILICÓN, RADIOPACO, CON AGUJA INTRODUCTORA PERCUTÁNEA.
ESTÉRIL Y DESECHABLE.
NEONATAL.
CALIBRE:
2.0 A 3.0 FR.
PIEZA.
</t>
  </si>
  <si>
    <t xml:space="preserve">CATETER PARA CATETERISMO VENOSO CENTRAL, DE UN LUMEN, DE ELASTÓMERO DE SILICÓN, RADIOPACO, CON AGUJA INTRODUCTORA PERCUTÁNEA.
ESTÉRIL Y DESECHABLE.
NEONATAL.
CALIBRE:
         4.0 FR.
PIEZA.
</t>
  </si>
  <si>
    <t xml:space="preserve">CATETER PARA CATETERISMO VENOSO CENTRAL, DE UN LUMEN, DE ELASTÓMERO DE SILICÓN, RADIOPACO, CON AGUJA INTRODUCTORA PERCUTÁNEA.
ESTÉRIL Y DESECHABLE.
NEONATAL.
CALIBRE:
4.8 A 5.0 FR.
PIEZA.
</t>
  </si>
  <si>
    <t xml:space="preserve">CATETER PARA CATETERISMO VENOSO CENTRAL, DE DOBLE  LUMEN, DE INSERCIÓN PERIFÉRICA, DE POLIURETANO O ELASTÓMERO DE SILICÓN, CON AGUJA INTRODUCTORA CON FUNDA O CAMISA DESPRENDIBLE. ESTÉRIL Y DESECHABLE. TAMAÑO NEONATAL.
CALIBRE 1.9 A 3.0 FR.
PIEZA.
</t>
  </si>
  <si>
    <t xml:space="preserve">CATETER PARA DRENAJE TORÁCICO, CON INTRODUCTOR Y MARCA RADIOPACA. ESTÉRIL Y DESECHABLE.
CALIBRE:
 9.6  FR.
PIEZA.
</t>
  </si>
  <si>
    <t xml:space="preserve">CATETER PARA DRENAJE TORÁCICO, CON INTRODUCTOR Y MARCA RADIOPACA. ESTÉRIL Y DESECHABLE.
CALIBRE:
12.0 FR.
PIEZA.
</t>
  </si>
  <si>
    <t xml:space="preserve">CATETER PARA DRENAJE TORÁCICO, CON INTRODUCTOR Y MARCA RADIOPACA. ESTÉRIL Y DESECHABLE.
CALIBRE:
14.0 FR.
PIEZA.
</t>
  </si>
  <si>
    <t xml:space="preserve">CANULA PARA TRAQUEOSTOMÍA.
CONSTAN DE CIERRE ROTATORIO CON TUBO INTERIOR INTERCAMBIABLE. TUBO EXTERIOR PILOTO Y TUBO INTERIOR CON VÁLVULA TUCKER, DE PLATA. TIPO: JACKSON.
CALIBRE:
 10.
PIEZA.
</t>
  </si>
  <si>
    <t xml:space="preserve">CATÉTER CON CEPILLO PARA CITOLOGÍA POR GASTROSCOPÍA, CALIBRE DEL CATÉTER 5 FR Y 180 CM DE LONGITUD DEL CATÉTER. ESTÉRIL Y DESECHABLE.
DIÁMETRO DEL CEPILLO:
2 MM.
ENVASE CON 10 PIEZAS.
</t>
  </si>
  <si>
    <t xml:space="preserve">CATÉTER CON CEPILLO PARA CITOLOGÍA POR GASTROSCOPÍA, CALIBRE DEL CATÉTER 5 FR Y 180 CM DE LONGITUD DEL CATÉTER. ESTÉRIL Y DESECHABLE.
DIÁMETRO DEL CEPILLO:
3 MM.
ENVASE CON 10 PIEZAS.
</t>
  </si>
  <si>
    <t xml:space="preserve">OCLUSORES DISPOSITIVO HEMOSTÁTICO PARA CIERRE DE PUNCIÓN VASCULAR ARTERIAL PERIFÉRICA.
PIEZA.
</t>
  </si>
  <si>
    <t xml:space="preserve">CATÈTER 
PARA VENOCLISIS.
DE FLUOROPOLÍMEROS (POLITETRAFLUORETILENO, FLUORETILENPROPILENO Y ETILENTRIFLUORETILENO) O POLIURETANO, RADIOPACO, CON AGUJA.
LONGITUD: CALIBRE:
17-24 MM. 24 G.
ENVASE CON 50 PIEZAS.
*PARA LA ADQUISICIÓN DE ESTAS CLAVES DEBERÁ ACATARSE EL MATERIAL ESPECÍFICO QUE SOLICITE CADA INSTITUCIÓN.
</t>
  </si>
  <si>
    <t xml:space="preserve">TUBO ENDOTRAQUEALES, SIN GLOBO.
DE CLORURO DE POLIVINILO TRANSPARENTE, GRADUADOS, CON MARCA RADIOPACA, ESTÉRILES Y DESECHABLES.
CALIBRE:
12 FR.
PIEZA.
</t>
  </si>
  <si>
    <t xml:space="preserve">TUBO ENDOTRAQUEALES, SIN GLOBO.
DE CLORURO DE POLIVINILO TRANSPARENTE, GRADUADOS, CON MARCA RADIOPACA, ESTÉRILES Y DESECHABLES.
CALIBRE:
14 FR.
PIEZA.
</t>
  </si>
  <si>
    <t xml:space="preserve">TUBO ENDOTRAQUEALES, SIN GLOBO.
DE CLORURO DE POLIVINILO TRANSPARENTE, GRADUADOS, CON MARCA RADIOPACA, ESTÉRILES Y DESECHABLES.
CALIBRE:
16 FR.
PIEZA.
</t>
  </si>
  <si>
    <t xml:space="preserve">TUBO ENDOTRAQUEALES, SIN GLOBO.
DE CLORURO DE POLIVINILO TRANSPARENTE, GRADUADOS, CON MARCA RADIOPACA, ESTÉRILES Y DESECHABLES.
CALIBRE:
18 FR.
PIEZA.
</t>
  </si>
  <si>
    <t xml:space="preserve">TUBO ENDOTRAQUEALES, SIN GLOBO.
DE CLORURO DE POLIVINILO TRANSPARENTE, GRADUADOS, CON MARCA RADIOPACA, ESTÉRILES Y DESECHABLES.
CALIBRE:
20 FR.
PIEZA.
</t>
  </si>
  <si>
    <t xml:space="preserve">TUBO ENDOTRAQUEALES, SIN GLOBO.
DE CLORURO DE POLIVINILO TRANSPARENTE, GRADUADOS, CON MARCA RADIOPACA, ESTÉRILES Y DESECHABLES.
CALIBRE:
22 FR.
PIEZA.
</t>
  </si>
  <si>
    <t xml:space="preserve">TUBO ENDOTRAQUEALES, SIN GLOBO.
DE CLORURO DE POLIVINILO TRANSPARENTE, GRADUADOS, CON MARCA RADIOPACA, ESTÉRILES Y DESECHABLES.
CALIBRE:
24 FR.
PIEZA.
</t>
  </si>
  <si>
    <t xml:space="preserve">TUBO ENDOTRAQUEALES, SIN GLOBO.
DE CLORURO DE POLIVINILO TRANSPARENTE, GRADUADOS, CON MARCA RADIOPACA, ESTÉRILES Y DESECHABLES.
CALIBRE:
26 FR.
PIEZA.
</t>
  </si>
  <si>
    <t xml:space="preserve">CANULA PARA TRAQUEOSTOMÍA, PEDIÁTRICA, DE CLORURO DE POLIVINILO, SIN GLOBO, RADIOPACA, CON CONECTOR INCLUIDO CON ENTRADA DE 15 MM, SIN ENDOCÁNULA, CON OBTURADOR Y CINTA DE FIJACIÓN. ESTÉRIL Y DESECHABLE.
DIÁMETRO   DIÁMETRO
INTERNO:                                 EXTERNO:                        LONGITUD:
3.0 MM * 0.15 MM.                 5.0 MM * 0.5 MM.             37 MM * 5 MM.
PIEZA.
</t>
  </si>
  <si>
    <t xml:space="preserve">CATETER PARA ANGIOGRAFÍA CEREBRAL, DE NYLON O POLITETRAFLUORETILENO.
DIÁMETRO INTERNO: 0.035”. ESTÉRIL Y DESECHABLE.
TIPO: HEAD HUNTER.
LONGITUD:                         CALIBRE:                       CURVA:
100 CM.                                     4 FR.                                1.
PIEZA.
</t>
  </si>
  <si>
    <t xml:space="preserve">CATETER PARA ANGIOGRAFÍA CEREBRAL, DE NYLON O POLITETRAFLUORETILENO.
DIÁMETRO INTERNO: 0.035”. ESTÉRIL Y DESECHABLE.
TIPO: HEAD HUNTER.
LONGITUD:                           CALIBRE:                                      CURVA:
100 CM.                                    5 FR.                                                    1.
PIEZA.
</t>
  </si>
  <si>
    <t xml:space="preserve">CATETER PARA ANGIOGRAFÍA CEREBRAL, DE NYLON O POLITETRAFLUORETILENO.
DIÁMETRO INTERNO: 0.035”. ESTÉRIL Y DESECHABLE.
TIPO: HEAD HUNTER.
LONGITUD:                                  CALIBRE:                               CURVA:
100 CM                                              .5 FR.                                       3.
PIEZA.
</t>
  </si>
  <si>
    <t xml:space="preserve">CATETER PARA ANGIOGRAFÍA CEREBRAL, DE NYLON O POLITETRAFLUORETILENO.
DIÁMETRO INTERNO: 0.035”. ESTÉRIL Y DESECHABLE.
TIPO: HEAD HUNTER.
LONGITUD:                                          CALIBRE:                                   CURVA:
100 CM.                                                       5 FR.                                         3.
PIEZA.
</t>
  </si>
  <si>
    <t xml:space="preserve">CATETER PARA ANGIOGRAFÍA CEREBRAL, DE NYLON O POLITETRAFLUORETILENO.
DIÁMETRO INTERNO: 0.035”. ESTÉRIL Y DESECHABLE.
TIPO: MANI.
LONGITUD:                                         CALIBRE:                                        CURVA:
100 CM                                                      5 FR                                                   1.
PIEZA.
</t>
  </si>
  <si>
    <t xml:space="preserve">CATETER PARA ANGIOGRAFÍA CEREBRAL, DE NYLON O POLITETRAFLUORETILENO, DIÁMETRO INTERNO: 0.035”. ESTÉRIL Y DESECHABLE.
TIPO SIMMONS.
LONGITUD:                              CALIBRE:                                   CURVA:
100 CM.                                         4 FR.                                             2.
PIEZA.
</t>
  </si>
  <si>
    <t xml:space="preserve">CATETER PARA ANGIOGRAFÍA CEREBRAL, DE NYLON O POLITETRAFLUORETILENO, DIÁMETRO INTERNO: 0.035”. ESTÉRIL Y DESECHABLE.
TIPO SIMMONS.
LONGITUD:                                 CALIBRE:                          CURVA:
100 CM.                                             5 FR.                                   2.
PIEZA.
</t>
  </si>
  <si>
    <t xml:space="preserve">CATETER PARA ANGIOGRAFÍA CEREBRAL, DE NYLON O POLITETRAFLUORETILENO, DIÁMETRO INTERNO: 0.035”. ESTÉRIL Y DESECHABLE.
TIPO SIMMONS.
LONGITUD:                                 CALIBRE:                                       CURVA:
100 CM.                                             4 FR.                                                1.
PIEZA.
</t>
  </si>
  <si>
    <t xml:space="preserve">CATETER PARA ANGIOGRAFÍA CEREBRAL, DE NYLON O POLITETRAFLUORETILENO, DIÁMETRO INTERNO: 0.035”. ESTÉRIL Y DESECHABLE.
TIPO SIMMONS.
LONGITUD: CALIBRE: CURVA:
100 CM. 5 FR.   1.
PIEZA.
</t>
  </si>
  <si>
    <t xml:space="preserve">CATETER CATÉTER PERMANENTE, PARA HEMODIÁLISIS. TAMAÑO ADULTO.
DE DOBLE LUMEN, DE ELASTÓMERO DE SILICÓN, CON DIÁMETROS INTERNOS DE 1.80 MM A 2.0 MM EN EL LADO ARTERIAL Y DE 2.0 MM A 3.20 MM EN EL LADO VENOSO, CON LONGITUD DE 31.5 A 37.0 CM CON SEPARACIÓN MÍNIMA DE 2.5 CM ENTRE SEGMENTO ARTERIAL Y VENOSO, CON UN ORIFICIO LATERAL COMO MÍNIMO EN LA PARED ARTERIAL, CON EXTENSIONES Y PINZAS DE ALTA RESISTENCIA, INCLUYE EQUIPO INTRODUCTOR EL CUAL CONTIENE: CATÉTER DE DOBLE LUMEN. AGUJA INTRODUCTORA CALIBRE 18 G. INTRODUCTOR CON CAMISA DESPRENDIBLE. GUÍA DE ALAMBRE DE 0.038”, CON LONGITUD DE 68.0 CM COMO MÍNIMO.
JERINGA DE 5 ML Y 2 TAPONES DE INYECCIÓN.
ESTÉRIL Y DESECHABLE.
PIEZA.
</t>
  </si>
  <si>
    <t xml:space="preserve">CATETER CATÉTER PERMANENTE, PARA HEMODIÁLISIS. TAMAÑO PEDIÁTRICO.
DE DOBLE LUMEN, DE ELASTÓMERO DE SILICÓN, CON DIÁMETRO INTERNO DE 1.5 MM A 2.0 MM EN EL LADO ARTERIAL Y DE 1.5 MM A 1.2 MM EN EL LADO VENOSO, CON LONGITUD DE 27.0 CM A 30.0 CM CON SEPARACIÓN MÍNIMA DE 2.5 CM ENTRE SEGMENTO ARTERIAL Y VENOSO, CON UN ORIFICIO LATERAL COMO MÍNIMO EN LA PARED ARTERIAL, CON EXTENSIONES Y PINZAS DE ALTA RESISTENCIA, INCLUYE EQUIPO INTRODUCTOR EL CUAL CONTIENE:
CATÉTER DE DOBLE LUMEN. AGUJA INTRODUCTORA CALIBRE 18 G.
INTRODUCTOR CON CAMISA DESPRENDIBLE. GUÍA DE ALAMBRE DE 0.038”, CON LONGITUD DE 68.0 CM COMO MÍNIMO.
JERINGA DE 5 ML Y 2 TAPONES DE INYECCIÓN.
ESTÉRIL Y DESECHABLE.
PIEZA.
</t>
  </si>
  <si>
    <t xml:space="preserve">CANULA PARA ASPIRACIÓN MANUAL ENDOUTERINA, DE POLIETILENO FLEXIBLE, ESTÉRIL Y DESECHABLE.
DIÁMETRO:   COLOR:
 4  MM.   AMARILLO.
PIEZA.
</t>
  </si>
  <si>
    <t xml:space="preserve">CANULA PARA ASPIRACIÓN MANUAL ENDOUTERINA, DE POLIETILENO FLEXIBLE, ESTÉRIL Y DESECHABLE.
DIÁMETRO:   COLOR:
 5  MM.  VERDE.
PIEZA.
</t>
  </si>
  <si>
    <t xml:space="preserve">CANULA PARA ASPIRACIÓN MANUAL ENDOUTERINA, DE POLIETILENO FLEXIBLE, ESTÉRIL Y DESECHABLE.
DIÁMETRO:   COLOR:
 6  MM.   AZUL.
PIEZA.
</t>
  </si>
  <si>
    <t xml:space="preserve">CANULA PARA ASPIRACIÓN MANUAL ENDOUTERINA, DE POLIETILENO FLEXIBLE, ESTÉRIL Y DESECHABLE.
DIÁMETRO:   COLOR:
 7  MM.   CAFÉ CLARO.
PIEZA.
</t>
  </si>
  <si>
    <t xml:space="preserve">CANULA PPARA ASPIRACIÓN MANUAL ENDOUTERINA, DE POLIETILENO FLEXIBLE, ESTÉRIL Y DESECHABLE.
DIÁMETRO:   COLOR:
 8  MM.   MARFIL.
PIEZA.
</t>
  </si>
  <si>
    <t xml:space="preserve">CANULA PARA ASPIRACIÓN MANUAL ENDOUTERINA, DE POLIETILENO FLEXIBLE, ESTÉRIL Y DESECHABLE.
DIÁMETRO:   COLOR:
 9  MM.   CAFÉ OSCURO.
PIEZA.
</t>
  </si>
  <si>
    <t xml:space="preserve">CANULA PARA ASPIRACIÓN MANUAL ENDOUTERINA, DE POLIETILENO FLEXIBLE, ESTÉRIL Y DESECHABLE.
DIÁMETRO:   COLOR:
10 MM.   VERDE SECO.
PIEZA.
</t>
  </si>
  <si>
    <t xml:space="preserve">CANULA PARA ASPIRACIÓN MANUAL ENDOUTERINA, DE POLIETILENO FLEXIBLE, ESTÉRIL Y DESECHABLE.
DIÁMETRO:   COLOR:
12 MM.   AZUL OSCURO.
PIEZA.
</t>
  </si>
  <si>
    <t xml:space="preserve">SONDA PARA ESÓFAGO.
DE TRES VÍAS, PUNTA CERRADA CON CUATRO ORIFICIOS, DE LÁTEX, CON ARILLO RADIOPACO.
ESTÉRIL Y DESECHABLE.
TIPO: SENGSTAKEN BLAKEMORE.
LONGITUD: CALIBRE:
 65 CM.  14 FR.
PIEZA.
</t>
  </si>
  <si>
    <t xml:space="preserve">SONDA PARA ESÓFAGO.
DE TRES VÍAS, PUNTA CERRADA CON CUATRO ORIFICIOS, DE LÁTEX, CON ARILLO RADIOPACO.
ESTÉRIL Y DESECHABLE.
TIPO: SENGSTAKEN BLAKEMORE.
LONGITUD: CALIBRE:
100 CM.  16 FR..
PIEZA.
</t>
  </si>
  <si>
    <t xml:space="preserve">CANULA PARA PUNCIÓN DE FÍSTULA INTERNA, CONSTA DE TUBO DE ELASTÓMERO DE SILICÓN CON OBTURADOR Y ADAPTADOR LUER LOCK, MARIPOSA Y AGUJA. CALIBRE 15 G CON ORIFICIO POSTERIOR AL BISEL.
ESTÉRIL Y DESECHABLE.
CALIBRE:                      LONGITUD:                     LUMEN:
17 G.                                 15 CM.                                    1.
PIEZA.
</t>
  </si>
  <si>
    <t xml:space="preserve">CANULA PARA PUNCIÓN DE FÍSTULA INTERNA, CONSTA DE TUBO DE ELASTÓMERO DE SILICÓN CON OBTURADOR Y ADAPTADOR LUER LOCK, MARIPOSA Y AGUJA. CALIBRE 15 G CON ORIFICIO POSTERIOR AL BISEL.
ESTÉRIL Y DESECHABLE.
CALIBRE:                   LONGITUD:                LUMEN:
17 G.                            30 CM.                               1.
PIEZA.
</t>
  </si>
  <si>
    <t xml:space="preserve">SONDA PARA DRENAJE.
CON CUATRO ALETAS PARA AUTORRETENCIÓN, DE LÁTEX. ESTÉRIL Y DESECHABLE.
TIPO: MALECOT.
CALIBRE:
14 FR.
PIEZA.
</t>
  </si>
  <si>
    <t xml:space="preserve">SONDA PARA DRENAJE.
CON CUATRO ALETAS PARA AUTORRETENCIÓN, DE LÁTEX. ESTÉRIL Y DESECHABLE.
TIPO: MALECOT.
CALIBRE:
16 FR.
PIEZA.
</t>
  </si>
  <si>
    <t xml:space="preserve">SONDA PARA DRENAJE.
CON CUATRO ALETAS PARA AUTORRETENCIÓN, DE LÁTEX. ESTÉRIL Y DESECHABLE.
TIPO: MALECOT.
CALIBRE:.
18 FR.
PIEZA.
</t>
  </si>
  <si>
    <t xml:space="preserve">SONDA PARA DRENAJE.
CON CUATRO ALETAS PARA AUTORRETENCIÓN, DE LÁTEX. ESTÉRIL Y DESECHABLE.
TIPO: MALECOT.
CALIBRE:
20 FR.
PIEZA.
</t>
  </si>
  <si>
    <t xml:space="preserve">SONDA PARA DRENAJE.
CON CUATRO ALETAS PARA AUTORRETENCIÓN, DE LÁTEX. ESTÉRIL Y DESECHABLE.
TIPO: MALECOT.
CALIBRE:
22 FR.
PIEZA.
</t>
  </si>
  <si>
    <t xml:space="preserve">CANULA PARA DRENAR VENAS CAVAS. 
ANGULADA CON PUNTA METÁLICA.
CALIBRE:
10 FR.
PIEZA.
</t>
  </si>
  <si>
    <t xml:space="preserve">CANULA PARA DRENAR VENAS CAVAS. 
ANGULADA CON PUNTA METÁLICA.
CALIBRE:
12 FR.
PIEZA.
</t>
  </si>
  <si>
    <t xml:space="preserve">CANULA PARA DRENAR VENAS CAVAS. 
ANGULADA CON PUNTA METÁLICA.
CALIBRE:
14 FR.
PIEZA.
</t>
  </si>
  <si>
    <t xml:space="preserve">CANULA PARA DRENAR VENAS CAVAS. 
ANGULADA CON PUNTA METÁLICA.
CALIBRE:
16 FR.
PIEZA.
</t>
  </si>
  <si>
    <t xml:space="preserve">CANULA PARA DRENAR VENAS CAVAS. 
ANGULADA CON PUNTA METÁLICA.
CALIBRE:
18 FR.
PIEZA.
</t>
  </si>
  <si>
    <t xml:space="preserve">CANULA PARA DRENAR VENAS CAVAS. 
ANGULADA CON PUNTA METÁLICA.
CALIBRE:
20 FR.
PIEZA.
</t>
  </si>
  <si>
    <t xml:space="preserve">CANULA PARA DRENAR VENAS CAVAS. 
ANGULADA CON PUNTA METÁLICA.
CALIBRE:
22 FR.
PIEZA.
</t>
  </si>
  <si>
    <t xml:space="preserve">CANULA PARA DRENAR VENAS CAVAS. 
ANGULADA CON PUNTA METÁLICA.
CALIBRE:
24 FR..
PIEZA.
</t>
  </si>
  <si>
    <t xml:space="preserve">CANULA PARA DRENAR VENAS CAVAS. 
ANGULADA CON PUNTA METÁLICA.
CALIBRE:
26 FR.
PIEZA.
</t>
  </si>
  <si>
    <t xml:space="preserve">CANULA PARA DRENAR VENAS CAVAS. 
ANGULADA CON PUNTA METÁLICA.
CALIBRE:
28 FR.
PIEZA.
</t>
  </si>
  <si>
    <t xml:space="preserve">CANULA PARA DRENAR VENAS CAVAS. 
ANGULADA CON PUNTA METÁLICA.
CALIBRE:
30 FR.
PIEZA.
</t>
  </si>
  <si>
    <t xml:space="preserve">CANULA PARA DRENAR VENAS CAVAS. 
ANGULADA CON PUNTA METÁLICA.
CALIBRE:
32 FR.
PIEZA.
</t>
  </si>
  <si>
    <t xml:space="preserve">CANULA PARA DRENAR VENAS CAVAS. 
ANGULADA CON PUNTA METÁLICA.
CALIBRE:
34 FR.
PIEZA.
</t>
  </si>
  <si>
    <t xml:space="preserve">CANULA PARA DRENAR VENAS CAVAS. 
ANGULADA CON PUNTA METÁLICA.
CALIBRE:
36 FR.
PIEZA.
</t>
  </si>
  <si>
    <t xml:space="preserve">CANULA PARA DRENAR VENAS CAVAS. 
ANGULADA CON PUNTA METÁLICA.
CALIBRE:
38 FR.
PIEZA.
</t>
  </si>
  <si>
    <t xml:space="preserve">CANULA PARA DRENAR VENAS CAVAS. 
ANGULADA CON PUNTA METÁLICA.
CALIBRE:
40 FR.
PIEZA.
</t>
  </si>
  <si>
    <t xml:space="preserve">CANULA PARA DRENAR VENAS CAVAS. 
ANGULADA CON PUNTA METÁLICA.
CALIBRE:
8   FR.
PIEZA.
</t>
  </si>
  <si>
    <t xml:space="preserve">CANULA PARA DRENAR VENAS CAVAS.
RECTA.
CALIBRE:
10 FR.
ENVASE CON 5 PIEZAS.
</t>
  </si>
  <si>
    <t xml:space="preserve">CANULA PARA DRENAR VENAS CAVAS.
RECTA.
CALIBRE:
8   FR.
ENVASE CON 5 PIEZAS.
</t>
  </si>
  <si>
    <t xml:space="preserve">CANULA PARA PERFUSIÓN AÓRTICA.
ANGULADA.
CALIBRE:
10 FR.
ENVASE CON 5 PIEZAS.
</t>
  </si>
  <si>
    <t xml:space="preserve">CANULA PARA PERFUSIÓN AÓRTICA.
ANGULADA.
CALIBRE:
8   FR.
ENVASE CON 5 PIEZAS.
</t>
  </si>
  <si>
    <t xml:space="preserve">CANULA PARA PERFUSIÓN AÓRTICA. 
RECTA.
CALIBRE:
8   FR.
</t>
  </si>
  <si>
    <t xml:space="preserve">CANULA PARA SOPORTE CARDIOVASCULAR DE ARTERIA FEMORAL, CON INTRODUCTOR PERCUTÁNEO CON TRATAMIENTO DE HEPARINA.
CALIBRE:
16 FR.
PIEZA.
</t>
  </si>
  <si>
    <t xml:space="preserve">CANULA PARA SOPORTE CARDIOVASCULAR DE ARTERIA FEMORAL, CON INTRODUCTOR PERCUTÁNEO CON TRATAMIENTO DE HEPARINA.
CALIBRE:
17 FR.
PIEZA.
</t>
  </si>
  <si>
    <t xml:space="preserve">CANULA PARA SOPORTE CARDIOVASCULAR DE ARTERIA FEMORAL, CON INTRODUCTOR PERCUTÁNEO CON TRATAMIENTO DE HEPARINA.
CALIBRE:
18 FR.
PIEZA.
</t>
  </si>
  <si>
    <t xml:space="preserve">CANULA PARA SOPORTE CARDIOVASCULAR DE ARTERIA FEMORAL, CON INTRODUCTOR PERCUTÁNEO CON TRATAMIENTO DE HEPARINA.
CALIBRE:
19 FR.
PIEZA.
</t>
  </si>
  <si>
    <t xml:space="preserve">CANULA PARA SOPORTE CARDIOVASCULAR DE ARTERIA FEMORAL, CON INTRODUCTOR PERCUTÁNEO CON TRATAMIENTO DE HEPARINA.
CALIBRE:
20 FR.
PIEZA.
</t>
  </si>
  <si>
    <t xml:space="preserve">CANULA PARA SOPORTE CARDIOVASCULAR DE ARTERIA FEMORAL, CON INTRODUCTOR PERCUTÁNEO CON TRATAMIENTO DE HEPARINA.
CALIBRE:
21 FR.
PIEZA.
</t>
  </si>
  <si>
    <t xml:space="preserve">CANULA PARA SOPORTE CARDIOVASCULAR DE ARTERIA FEMORAL, SIN TRATAMIENTO DE HEPARINA.
CALIBRE:
15 FR.
PIEZA.
</t>
  </si>
  <si>
    <t xml:space="preserve">CANULA PARA SOPORTE CARDIOVASCULAR DE ARTERIA FEMORAL, SIN TRATAMIENTO DE HEPARINA.
CALIBRE:
16 FR.
PIEZA.
</t>
  </si>
  <si>
    <t xml:space="preserve">CANULA PARA SOPORTE CARDIOVASCULAR DE ARTERIA FEMORAL, SIN TRATAMIENTO DE HEPARINA.
CALIBRE:
17 FR.
PIEZA.
</t>
  </si>
  <si>
    <t xml:space="preserve">CANULA PARA SOPORTE CARDIOVASCULAR DE ARTERIA FEMORAL, SIN TRATAMIENTO DE HEPARINA.
CALIBRE:
18 FR.
PIEZA.
</t>
  </si>
  <si>
    <t xml:space="preserve">CANULA PARA SOPORTE CARDIOVASCULAR DE ARTERIA FEMORAL, SIN TRATAMIENTO DE HEPARINA.
CALIBRE:
19 FR.
PIEZA.
</t>
  </si>
  <si>
    <t xml:space="preserve">CANULA PARA SOPORTE CARDIOVASCULAR DE ARTERIA FEMORAL, SIN TRATAMIENTO DE HEPARINA.
CALIBRE:
20 FR.
PIEZA.
</t>
  </si>
  <si>
    <t xml:space="preserve">CANULA PARA SOPORTE CARDIOVASCULAR DE ARTERIA FEMORAL, SIN TRATAMIENTO DE HEPARINA.
CALIBRE:
21 FR.
PIEZA.
</t>
  </si>
  <si>
    <t xml:space="preserve">CANULA PARA SOPORTE VENTRICULAR, AURICULAR, ANGULADA, CON ALMA METÁLICA MALEABLE.
CALIBRE:
36 FR.
PIEZA.
</t>
  </si>
  <si>
    <t xml:space="preserve">CANULA PARA SOPORTE VENTRICULAR, AURICULAR ANGULADA.
CALIBRE:
46 FR.
PIEZA.
</t>
  </si>
  <si>
    <t xml:space="preserve">CANULA PARA SOPORTE VENTRICULAR, CON INJERTO DE POLIÉSTER RECUBIERTO EN EL EXTREMO DISTAL.
CALIBRE:
46 FR.
PIEZA.
</t>
  </si>
  <si>
    <t xml:space="preserve">AGUJA CON BALÓN DE MUY BAJO PERFIL, DE 6 MM DE DIÁMETRO, 8 CM DE LONGITUD, CALIBRE 5 FR Y 100 CM DE LONGITUD DEL CATÉTER.
PIEZA.
</t>
  </si>
  <si>
    <t xml:space="preserve">CATETER COLA DE COCHINO, DE POLIURETANO, RADIOPACO.
LONGITUD:                                  CALIBRE:
30 CM.                                              10 FR.
(REPUESTO DE LA CLAVE 060.345.0222 DEL CATÁLOGO DE MATERIAL DE CURACIÓN).
PIEZA.
</t>
  </si>
  <si>
    <t xml:space="preserve">CATETER COLA DE COCHINO, DE POLIURETANO, RADIOPACO.
LONGITUD:                  CALIBRE:
7 CM                              .  6 FR.
(REPUESTO DE LA CLAVE 060.345.0297 DEL CATÁLOGO DE MATERIAL DE CURACIÓN).
PIEZA.
</t>
  </si>
  <si>
    <t xml:space="preserve">CATETERES GUÍA, CORONARIA IZQUIERDA, PUNTA BLANDA MARCADA. 
DOS ORIFICIOS LATERALES CURVA TIPO III.
LONGITUD: CALIBRE:
100 CM. 8 FR.
TIPO: AMPLATZ.
PIEZA.
</t>
  </si>
  <si>
    <t xml:space="preserve">CATETERES PARA DILATACIÓN DE ARTERIA CORONARIA. CON GLOBO DE 3 MM DE DIÁMETRO, CON ATEROTOMO DIRECCIONAL Y VENTANA DE 9 MM.
PIEZA.
</t>
  </si>
  <si>
    <t xml:space="preserve">CATETERES GUÍA PARA ANGIOPLASTÍA CORONARIA DERECHA, PUNTA RADIOPACA, SUAVE, CON DOS ORIFICIOS LATERALES, CALIBRE 8 FR, LONGITUD 100 CM, DIÁMETRO INTERNO 0.080”, CURVA TIPO II.
TIPO: AMPLATZ.
PIEZA.
</t>
  </si>
  <si>
    <t xml:space="preserve">CATETERES GUÍA PARA ANGIOPLASTÍA CORONARIA, MULTIPROPÓSITO, CURVA A, CON ORIFICIOS LATERALES.
LONGITUD: CALIBRE:
100 CM. 8 FR.
PIEZA.
</t>
  </si>
  <si>
    <t xml:space="preserve">CATETERES GUÍA PARA ANGIOPLASTÍA CORONARIA, MULTIPROPÓSITO, CURVA B, CON ORIFICIOS LATERALES.
LONGITUD: CALIBRE:
100 CM.  8 FR.
PIEZA.
</t>
  </si>
  <si>
    <t xml:space="preserve">CATETERES GUÍA PARA COLOCACIÓN DE PRÓTESIS CORONARIA, CON ORIFICIOS LATERALES, CURVA 4, DIÁMETRO INTERNO 0.086". CALIBRE 8 FR.
TIPO: JUDKINS DERECHA.
PIEZA.
</t>
  </si>
  <si>
    <t xml:space="preserve">CATETERES GUÍA PARA COLOCACIÓN DE PRÓTESIS CORONARIA, CON ORIFICIOS LATERALES, CURVA 4, DIÁMETRO INTERNO 0.086". CALIBRE 8 FR.
TIPO: JUDKINS IZQUIERDA.
PIEZA.
</t>
  </si>
  <si>
    <t xml:space="preserve">CATETERES GUÍA, IZQUIERDA, ASA 3. 
LONGITUD:  CALIBRE:
100 CM.  8 FR.
TIPO: VODA.
PIEZA.
</t>
  </si>
  <si>
    <t xml:space="preserve">CATÉTER LUMBO-PERITONEAL PARA DRENAJE DE LÍQUIDO CEFALORRAQUÍDEO. LONGITUD 90 CM MÍNIMO.
PIEZA.
</t>
  </si>
  <si>
    <t xml:space="preserve">CATETER URETERAL DOBLE "J", DE POLIURETANO, RADIO PACO,
LONGITUD:                                   CALIBRE:
24 CM.                                                5 FR.
(REPUESTO DE LA CLAVE 060.345.0586 DEL CATÁLOGO DE MATERIAL DE CURACIÓN).
PIEZA.
</t>
  </si>
  <si>
    <t xml:space="preserve">CATETER URETERAL DOBLE "J", DE POLIURETANO, RADIOPACO,
LONGITUD:                                       CALIBRE:  
26 CM.                                                    5 FR.
(REPUESTO DE LA CLAVE 060.345.0594 DEL CATÁLOGO DE MATERIAL DE CURACIÓN).
PIEZA.
</t>
  </si>
  <si>
    <t xml:space="preserve">CATETER URETERAL DOBLE "J", DE POLIURETANO, RADIOPACO,
LONGITUD:                     CALIBRE:
24 CM.                                  6 FR.
(REPUESTO DE LA CLAVE 060.345.0743 DEL CATÁLOGO DE MATERIAL DE CURACIÓN).
PIEZA.
</t>
  </si>
  <si>
    <t xml:space="preserve">CATETER URETERAL DOBLE "J", DE POLIURETANO, RADIOPACO,
LONGITUD: CALIBRE:
24 CM. 7 FR.
(REPUESTO DE LA CLAVE 060.345.0982 DEL CATÁLOGO DE MATERIAL DE CURACIÓN).
PIEZA.
</t>
  </si>
  <si>
    <t xml:space="preserve">CATETER URETERAL DOBLE "J", DE POLIURETANO, RADIOPACO,
LONGITUD:                    CALIBRE:
26 CM.                               7 FR.
(REPUESTO DE LA CLAVE 060.345.0990 DEL CATÁLOGO DE MATERIAL DE CURACIÓN).
PIEZA.
</t>
  </si>
  <si>
    <t xml:space="preserve">CANULA PARA ADMINISTRACIÓN DE SOLUCIÓN CARDIOPLÉJICA. 
POR VÍA ANTERÓGRADA. CALIBRE 14 G.
PIEZA.
</t>
  </si>
  <si>
    <t xml:space="preserve">CANULA PPARA ADMINISTRACIÓN DE SOLUCIÓN CARDIOPLÉJICA POR VÍA RETRÓGRADA CON LUER LOCK, PARA MEDICIÓN DE PRESIÓN Y BALÓN AJUSTABLE. ADULTO.
PIEZA.
</t>
  </si>
  <si>
    <t xml:space="preserve">CANULA PARA ADMINISTRACIÓN SELECTIVA DE SOLUCIÓN CARDIOPLÉJICA, EN OSTEUM.
CORONARIA DERECHA.
PIEZA.
</t>
  </si>
  <si>
    <t xml:space="preserve">CANULA PARA ADMINISTRACIÓN SELECTIVA DE SOLUCIÓN CARDIOPLÉJICA, EN OSTEUM.
CORONARIA IZQUIERDA.
PIEZA.
</t>
  </si>
  <si>
    <t xml:space="preserve">CANULA PARA DRENAJE TORÁCICO. 
ANGULADA CON MARCA RADIOPACA.
LONGITUD: CALIBRE:
45 CM. 20 FR.
PIEZA.
</t>
  </si>
  <si>
    <t xml:space="preserve">CANULA PARA DRENAJE TORÁCICO. 
ANGULADA CON MARCA RADIOPACA.
LONGITUD: CALIBRE:
45 CM. 28 FR.
PIEZA.
</t>
  </si>
  <si>
    <t xml:space="preserve">CANULA PARA DRENAJE TORÁCICO. 
ANGULADA CON MARCA RADIOPACA.
LONGITUD: CALIBRE:
45 CM. 36 FR.
PIEZA.
</t>
  </si>
  <si>
    <t xml:space="preserve">CANULA PARA DRENAJE TORÁCICO. 
ANGULADA CON MARCA RADIOPACA.
LONGITUD: CALIBRE:
45 CM. 40 FR.
PIEZA.
</t>
  </si>
  <si>
    <t xml:space="preserve">CANULA PARA DRENAJE TORÁCICO.
RECTA CON MARCA RADIOPACA.
LONGITUD: CALIBRE:
45 CM. 20 FR.
PIEZA.
</t>
  </si>
  <si>
    <t xml:space="preserve">CANULA PARA DRENAJE TORÁCICO.
RECTA CON MARCA RADIOPACA.
LONGITUD: CALIBRE:
45 CM.  36 FR.
PIEZA.
</t>
  </si>
  <si>
    <t xml:space="preserve">CANULA PARA DRENAJE TORÁCICO.
RECTA CON MARCA RADIOPACA.
LONGITUD: CALIBRE:.
45 CM. 40 FR.
PIEZA.
</t>
  </si>
  <si>
    <t xml:space="preserve">CANULAS PARA DRENAR VENAS CAVAS. 
ANGULADA.
CALIBRE:
12 FR.
PIEZA.
</t>
  </si>
  <si>
    <t xml:space="preserve">CANULAS PARA DRENAR VENAS CAVAS. 
ANGULADA.
CALIBRE:
14 FR.
PIEZA.
</t>
  </si>
  <si>
    <t xml:space="preserve">CANULAS PARA DRENAR VENAS CAVAS. 
ANGULADA.
CALIBRE:
16 FR.
PIEZA.
</t>
  </si>
  <si>
    <t xml:space="preserve">CANULASPARA DRENAR VENAS CAVAS. 
ANGULADA.
CALIBRE:
18FR..
PIEZA.
</t>
  </si>
  <si>
    <t xml:space="preserve">CANULAS PARA DRENAR VENAS CAVAS. 
ANGULADA.
CALIBRE:
22 FR.
PIEZA.
</t>
  </si>
  <si>
    <t xml:space="preserve">CANULAS PARA DRENAR VENAS CAVAS. 
ANGULADA.
CALIBRE:
24 FR.
PIEZA.
</t>
  </si>
  <si>
    <t xml:space="preserve">CANULAS PARA DRENAR VENAS CAVAS. 
ANGULADA.
CALIBRE:
26 FR.
PIEZA.
</t>
  </si>
  <si>
    <t xml:space="preserve">CANULAS PARA DRENAR VENAS CAVAS. 
ANGULADA.
CALIBRE:
28 FR.
PIEZA.
</t>
  </si>
  <si>
    <t xml:space="preserve">CANULAS PARA DRENAR VENAS CAVAS. 
ANGULADA.
CALIBRE:.
30 FR.
PIEZA.
</t>
  </si>
  <si>
    <t xml:space="preserve">CANULAS PARA DRENAR VENAS CAVAS. 
ANGULADA.
CALIBRE:
32 FR.
PIEZA.
</t>
  </si>
  <si>
    <t xml:space="preserve">CANULAS PARA DRENAR VENAS CAVAS. 
ANGULADA.
CALIBRE:
34 FR.
PIEZA.
</t>
  </si>
  <si>
    <t xml:space="preserve">CANULAS PARA DRENAR VENAS CAVAS. 
ANGULADA.
CALIBRE:
36 FR.
PIEZA.
</t>
  </si>
  <si>
    <t xml:space="preserve">CANULAS PARA DRENAR VENAS CAVAS. 
ANGULADA.
CALIBRE:
38 FR.
PIEZA.
</t>
  </si>
  <si>
    <t xml:space="preserve">PASADOR PASADOR DE CATÉTER PARA VÁLVULA DE HIDROCEFALIA, CON GUÍA DE ACERO INOXIDABLE, MALEABLE, DESECHABLE Y ESTÉRIL, LONGITUD DE 36 A 60 CM.
PIEZA.
</t>
  </si>
  <si>
    <t xml:space="preserve">CATETER PARA CATETERISMO DE VENAS CENTRALES Y PERIFÉRICAS, DE SILICÓN, RADIO PACO, ESTÉRIL Y DESECHABLE, CALIBRE 21 G, CON AGUJA DE PARED DELGADA, CALIBRE 18 G Y 50 CM DE LONGITUD, CON MANDRIL ENTORCHADO ELÁSTICO Y ADAPTADOR.
PIEZA.
</t>
  </si>
  <si>
    <t xml:space="preserve">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
EL CATÉTER INTRODUCTOR ES OPCIONAL;  LAS UNIDADES MÉDICAS DETERMINARÁN SU REQUERIMIENTO Y ADQUISICIÓN DE ACUERDO A LAS NECESIDADES OPERATIVAS.
</t>
  </si>
  <si>
    <t xml:space="preserve">CATÈTER CATÉTER VENOSO CENTRAL, CALIBRE 5 FR Y 13 CM DE LONGITUD, DE POLIURETANO O SILICÓN, RADIOPACO, ESTÉRIL Y DESECHABLE, CON DOS LÚMENES INTERNOS CALIBRES 18 G Y 20 G, CON PUNTA FLEXIBLE, CON AGUJA CALIBRE 20 G, CON CATÉTER INTRODUCTOR CALIBRE 20 G, SOBRE UNA AGUJA CALIBRE 22 G, CON GUÍA DE ALAMBRE DE 0.53 MM DE DIÁMETRO Y 45 CM DE LONGITUD Y PUNTA EN “J” CON UN DILATADOR VENOSO, UNA JERINGA DE 5 CC DOS CÁPSULAS DE INYECCIÓN LUER LOCK.
PIEZA.
EL CATÉTER INTRODUCTOR ES OPCIONAL;  LAS UNIDADES MÉDICAS DETERMINARÁN SU REQUERIMIENTO Y ADQUISICIÓN DE ACUERDO A LAS NECESIDADES OPERATIVAS.
</t>
  </si>
  <si>
    <t xml:space="preserve">SONDA DE ASPIRACIÓN PARA CARDIOTOMÍA, FLEXIBLE.
DESECHABLE.
ADULTO.
PIEZA.
</t>
  </si>
  <si>
    <t xml:space="preserve">SONDA DE ASPIRACIÓN PARA CARDIOTOMÍA, FLEXIBLE.
DESECHABLE.
PEDIÁTRICA.
PIEZA.
</t>
  </si>
  <si>
    <t xml:space="preserve">SONDA DE ASPIRACIÓN PARA CARDIOTOMÍA, RÍGIDA.
DESECHABLE.
ADULTO.
PIEZA.
</t>
  </si>
  <si>
    <t xml:space="preserve">SONDA DE ASPIRACIÓN PARA CARDIOTOMÍA, RÍGIDA.
DESECHABLE.
PEDIÁTRICA.
PIEZA.
</t>
  </si>
  <si>
    <t xml:space="preserve">CATETER PARA DIÁLISIS PERITONEAL, DE INSTALACIÓN SUBCUTÁNEA, BLANDO DE SILICÓN, CON 2 COJINETES DE POLIÉSTER, CON CONECTOR, TAPÓN Y SEGURO, CON BANDA RADIOPACA.
ESTÉRIL Y DESECHABLE.
TIPO: CUELLO DE CISNE.
TAMAÑO
ADULTO.
PIEZA.
</t>
  </si>
  <si>
    <t xml:space="preserve">CATETER PARA DIÁLISIS PERITONEAL, DE INSTALACIÓN SUBCUTÁNEA, BLANDO DE SILICÓN, CON 2 COJINETES DE POLIÉSTER, CON CONECTOR, TAPÓN Y SEGURO, CON BANDA RADIOPACA.
ESTÉRIL Y DESECHABLE.
TIPO: CUELLO DE CISNE.
TAMAÑO
PEDIÁTRICO.
PIEZA.
</t>
  </si>
  <si>
    <t xml:space="preserve">CATETER PARA DIÁLISIS PERITONEAL, DE INSTALACIÓN SUBCUTÁNEA, BLANDO DE SILICÓN, CON 2 COJINETES DE POLIÉSTER, CON CONECTOR, TAPÓN Y SEGURO, CON BANDA RADIOPACA, CURVATURA IZQUIERDA.
ESTÉRIL Y DESECHABLE.
TIPO: CUELLO DE CISNE.
TAMAÑO:
ADULTO.
PIEZA.
</t>
  </si>
  <si>
    <t xml:space="preserve">CATETER PARA DIÁLISIS PERITONEAL, DE INSTALACIÓN SUBCUTÁNEA, BLANDO DE SILICÓN, CON 2 COJINETES DE POLIÉSTER, CON CONECTOR, TAPÓN Y SEGURO, CON BANDA RADIOPACA, CURVATURA IZQUIERDA.
ESTÉRIL Y DESECHABLE.
TIPO: CUELLO DE CISNE.
TAMAÑO:
PEDIÁTRICO.
PIEZA.
</t>
  </si>
  <si>
    <t xml:space="preserve">CATETER PARA DIÁLISIS PERITONEAL, DE INSTALACIÓN SUBCUTÁNEA, BLANDO DE SILICÓN, CON 2 COJINETES DE POLIÉSTER, CON CONECTOR, TAPÓN Y SEGURO, CON BANDA RADIOPACA, CURVATURA DERECHA.
ESTÉRIL Y DESECHABLE.
TIPO: CUELLO DE CISNE.
TAMAÑO:
ADULTO.
PIEZA.
</t>
  </si>
  <si>
    <t xml:space="preserve">CATETER PARA DIÁLISIS PERITONEAL, DE INSTALACIÓN SUBCUTÁNEA, BLANDO DE SILICÓN, CON 2 COJINETES DE POLIÉSTER, CON CONECTOR, TAPÓN Y SEGURO, CON BANDA RADIOPACA, CURVATURA DERECHA.
ESTÉRIL Y DESECHABLE.
TIPO: CUELLO DE CISNE.
TAMAÑO:
PEDIÁTRICO.
PIEZA.
</t>
  </si>
  <si>
    <t xml:space="preserve">CATETER PARA DIÁLISIS PERITONEAL, DE INSTALACIÓN SUBCUTÁNEA, BLANDO DE SILICÓN, CON DOS COJINETES DE POLIÉSTER O DACRÓN, CON CONECTOR, TAPÓN Y SEGURO, CON BANDA RADIOPACA.
ESTÉRIL Y DESECHABLE.
TIPO: COLA DE COCHINO.
TAMAÑO:
ADULTO.
PIEZA.
EL TAMAÑO DEL CATÉTER SERÁ SELECCIONADO POR LAS INSTITUCIONES.
</t>
  </si>
  <si>
    <t xml:space="preserve">CATETER PARA DIÁLISIS PERITONEAL, DE INSTALACIÓN SUBCUTÁNEA, BLANDO DE SILICÓN, CON DOS COJINETES DE POLIÉSTER O DACRÓN, CON CONECTOR, TAPÓN Y SEGURO, CON BANDA RADIOPACA.
ESTÉRIL Y DESECHABLE.
TIPO: COLA DE COCHINO.
TAMAÑO:
PEDIÁTRICO.
PIEZA.
EL TAMAÑO DEL CATÉTER SERÁ SELECCIONADO POR LAS INSTITUCIONES.
</t>
  </si>
  <si>
    <t xml:space="preserve">CATETERES CORONARIO DE ALTO FLUJO PARA DIAGNÓSTICO, LONGITUD 100 CM.
TIPO: JUDKINS.
CALIBRE DEL CATÉTER: ASA:
5 FR. 3.5 IZQUIERDO.
PIEZA.
</t>
  </si>
  <si>
    <t xml:space="preserve">CATETERES CORONARIO DE ALTO FLUJO PARA DIAGNÓSTICO, LONGITUD 100 CM.
TIPO: JUDKINS.
CALIBRE DEL CATÉTER: ASA:
6 FR. 3.5 IZQUIERDO.
PIEZA.
</t>
  </si>
  <si>
    <t xml:space="preserve">CATETERES CORONARIO DE ALTO FLUJO PARA DIAGNÓSTICO, LONGITUD 100 CM.
TIPO: JUDKINS.
CALIBRE DEL CATÉTER: ASA:
5 FR. 4.0 DERECHO.
PIEZA.
</t>
  </si>
  <si>
    <t xml:space="preserve">CATETERES CORONARIO DE ALTO FLUJO PARA DIAGNÓSTICO, LONGITUD 100 CM.
TIPO: JUDKINS.
CALIBRE DEL CATÉTER: ASA:
6 FR. 4.0 DERECHO.
PIEZA.
</t>
  </si>
  <si>
    <t xml:space="preserve">CATETERES CORONARIO DE ALTO FLUJO PARA DIAGNÓSTICO, LONGITUD 100 CM.
TIPO: JUDKINS.
CALIBRE DEL CATÉTER: ASA:
7 FR. 5.0 IZQUIERDO.
PIEZA.
</t>
  </si>
  <si>
    <t xml:space="preserve">CATETERES ANGIOGRÁFICO, CON GLOBO DE FLOTACIÓN. 
TIPO: BERMAN.
LONGITUD: CALIBRE:
110 CM. 6 FR.
PIEZA.
</t>
  </si>
  <si>
    <t xml:space="preserve">CATETERES ANGIOGRÁFICO, CON GLOBO DE FLOTACIÓN. 
TIPO: BERMAN.
LONGITUD: CALIBRE:
110 CM. 7 FR.
PIEZA.
</t>
  </si>
  <si>
    <t xml:space="preserve">CATETERES MULTIPROPÓSITO, CON ELECTRODO BIPOLAR.
TIPO: ZUCKER O LUMELEC.BIPOLAR.  LONGITUD:  CALIBRE: 125 CM  7 FR. PIEZA.
LONGITUD:  CALIBRE:
125 CM.  7 FR.
PIEZA.
</t>
  </si>
  <si>
    <t xml:space="preserve">CATETERES GUÍA CON ORIFICIOS LATERALES.
 TIPO: AMPLATZ, IZQUIERDO.
LONGITUD:  CALIBRE:
100 CM. 8 FR.
PIEZA.
</t>
  </si>
  <si>
    <t>CATETERES GUÍA CON ORIFICIOS LATERALES. 
TIPO: JUDKINS, IZQUIERDO.
LONGITUD:  CALIBRE: ASA:
100 CM. 8 FR. 5.0.
PIEZA.
.</t>
  </si>
  <si>
    <t xml:space="preserve">CATETER PARA ULTRASONIDO INTRACAVITARIO.
TIPO: JUDKINS, IZQUIERDO.
CALIBRE:
3.2 FR..
PIEZA.
</t>
  </si>
  <si>
    <t xml:space="preserve">CATETER PARA ULTRASONIDO INTRACAVITARIO.
TIPO: JUDKINS, IZQUIERDO.
CALIBRE:
5.0 FR.
PIEZA.
</t>
  </si>
  <si>
    <t xml:space="preserve">CATETER PARA ULTRASONIDO INTRACAVITARIO.
TIPO: JUDKINS, IZQUIERDO.
CALIBRE:
8.0 FR.
PIEZA.
</t>
  </si>
  <si>
    <t xml:space="preserve">CATETER PARA ANESTESIA EPIDURAL.
DE PLÁSTICO TRANSPARENTE, ESTÉRIL.
CON ACOTACIONES A 11 Y 16 CM.
CON ADAPTADOR PARA PIVOTE METÁLICO DE JERINGA.
LONGITUD:  CALIBRE:
85 CM.  22 G.
PIEZA.
</t>
  </si>
  <si>
    <t xml:space="preserve">CANULA PARA TRAQUEOSTOMÍA, NEONATAL, DE CLORURO DE POLIVINILO, SIN GLOBO, RADIOPACA, CON CONECTOR INCLUIDO CON ENTRADA DE 15 MM, SIN ENDOCÁNULA, CON OBTURADOR Y CINTA DE FIJACIÓN. ESTÉRIL Y DESECHABLE.
DIÁMETRO                            DIÁMETRO 
INTERNO:                               EXTERNO:                                     LONGITUD:
2.5 MM * 0.15 MM.              4.5 MM * 0.5 MM                       . 30 MM * 5 MM.
PIEZA.
</t>
  </si>
  <si>
    <t xml:space="preserve">CANULA CUBIERTA CON POLIURETANO NO TROMBOGÉNICO, CON FUNDA DE VELOUR DE POLIÉSTER.
LONGITUD: DIÁMETRO INTERNO:
30 CM.   13 MM.
PIEZA.
</t>
  </si>
  <si>
    <t xml:space="preserve">CANULA PARA TRAQUEOSTOMÍA, NEONATAL, DE CLORURO DE POLIVINILO, SIN GLOBO, RADIOPACA, CON CONECTOR INCLUIDO CON ENTRADA DE 15 MM, SIN ENDOCÁNULA, CON OBTURADOR Y CINTA DE FIJACIÓN. ESTÉRIL Y DESECHABLE.
DIÁMETRO                            DIÁMETRO 
INTERNO:                               EXTERNO:                                     LONGITUD:
3.0 MM * 0.15 MM.              5.2 MM * 0.5 MM.                        32 MM * 5 MM.
PIEZA.
</t>
  </si>
  <si>
    <t xml:space="preserve">CANULA PARA TRAQUEOSTOMÍA, NEONATAL, DE CLORURO DE POLIVINILO, SIN GLOBO, RADIOPACA, CON CONECTOR INCLUIDO CON ENTRADA DE 15 MM, SIN ENDOCÁNULA, CON OBTURADOR Y CINTA DE FIJACIÓN. ESTÉRIL Y DESECHABLE.
DIÁMETRO                            DIÁMETRO 
INTERNO:                               EXTERNO:                                     LONGITUD:
3.5 MM * 0.15 MM.              5.8 MM * 0.5 MM.                        34 MM * 5 MM.
PIEZA.
</t>
  </si>
  <si>
    <t>CANULA PARA SUCCION TIPO YANKAUER DE PLASTICO GRADO MEDICO RIGIDO  ESTERIL Y DESECHABLE  INASTILLABLE  PUNTA ESTANDAR TIEN UNA SOLA PIEZA, CON MANGO ANATOMICO Y TUBO DE ASPIRACION DE PLASTICO GRADO MEDICO, DE 6 MM DE DIAMETRO INTERNO Y 18 CM DE LONGITUD PIEZA</t>
  </si>
  <si>
    <t xml:space="preserve">CANULA PARA SUCCION TIPO YANKAUER  (C/TUBO ASP) DE PLASTICO GRADO MEDICO RIGIDO ESTERIL Y DESECHABLE  INASTILLABLE  PUNTICO TRANSPARENTE ESTERIL CON UNA LONGITUD DE 1.80 M ) PIEZA </t>
  </si>
  <si>
    <t xml:space="preserve">SONDA PARA ASPIRACIÓN, DE PLÁSTICO TRANSPARENTE LIBRE DE PIRÓGENOS, ATÓXICO, DE 55 CM DE LONGITUD CON VÁLVULA DE CONTROL DE ASPIRACIÓN, CON PUNTA ROMA. ESTÉRIL Y DESECHABLE.
CALIBRE:
12 FR.
PIEZA.
</t>
  </si>
  <si>
    <t xml:space="preserve">SONDA PARA ASPIRACIÓN, DE PLÁSTICO TRANSPARENTE LIBRE DE PIRÓGENOS, ATÓXICO, DE 55 CM DE LONGITUD CON VÁLVULA DE CONTROL DE ASPIRACIÓN, CON PUNTA ROMA. ESTÉRIL Y DESECHABLE.
CALIBRE:
14 FR.
PIEZA.
</t>
  </si>
  <si>
    <t xml:space="preserve">SONDA PARA ASPIRACIÓN, DE PLÁSTICO TRANSPARENTE LIBRE DE PIRÓGENOS, ATÓXICO, DE 55 CM DE LONGITUD CON VÁLVULA DE CONTROL DE ASPIRACIÓN, CON PUNTA ROMA. ESTÉRIL Y DESECHABLE.
CALIBRE:
16 FR.
PIEZA.
</t>
  </si>
  <si>
    <t xml:space="preserve">SONDA PARA ASPIRACIÓN, DE PLÁSTICO TRANSPARENTE LIBRE DE PIRÓGENOS, ATÓXICO, DE 55 CM DE LONGITUD CON VÁLVULA DE CONTROL DE ASPIRACIÓN, CON PUNTA ROMA. ESTÉRIL Y DESECHABLE.
CALIBRE:
18 FR.
PIEZA.
</t>
  </si>
  <si>
    <t xml:space="preserve">CÁNULA PARA BIOPSIA DE MAMA POR ESTEREOATAXIA G11.
ENVASE CON 5 PIEZAS.
</t>
  </si>
  <si>
    <t xml:space="preserve">CANULA ADAPTADOR DE PLÁSTICO, GRADO MÉDICO PARA SER USADO CON LA JERINGA Y CÁNULA DE ASPIRACIÓN MANUAL ENDOUTERINA, VÁLVULA DOBLE, BOLSA CON 5 PIEZAS, UNA DE CADA COLOR.
COLOR:  DIÁMETRO:
AZUL.   4, 5 Y 6 MM.
MARFIL.   7 MM.
AMARILLO.   8 MM.
CAFÉ.   9 MM.
VERDE.  10 MM.
PIEZA.
</t>
  </si>
  <si>
    <t>MICROCATÉTERES DE INFUSIÓN, PARA ESPIRALES (COILS) PARA EMBOLIZACIÓN ENDOVASCULAR INTRACRANEAL, DE 0.010” (0.254 MM) CON CUERPO ENMALLADO, DIÁMETRO INTERNO DE 0.014” (0.355 MM) A 0.017” (0.431 MM), RECUBRIMIENTO HIDROFÍLICO, PUNTA PREFORMABLE CON VAPOR, CONECTOR TIPO VENTURI Y DIÁMETROS EXTERNOS PROXIMAL/DISTAL DE 2.4 / 1.9 FR.
 LONGITUD                                    MARCADORES
   CM:                                        RADIOPACOS: DISTALES.
150/15                                                        1.
PIEZA.</t>
  </si>
  <si>
    <t>MICROCATÉTERES DE INFUSIÓN, PARA ESPIRALES (COILS) PARA EMBOLIZACIÓN ENDOVASCULAR INTRACRANEAL, DE 0.010” (0.254 MM) CON CUERPO ENMALLADO, DIÁMETRO INTERNO DE 0.014” (0.355 MM) A 0.017” (0.431 MM), RECUBRIMIENTO HIDROFÍLICO, PUNTA PREFORMABLE CON VAPOR, CONECTOR TIPO VENTURI Y DIÁMETROS EXTERNOS PROXIMAL/DISTAL DE 2.4 / 1.9 FR.
 LONGITUD                                    MARCADORES
   CM:                                        RADIOPACOS: DISTALES.
150/15                                                        2.
PIEZA.</t>
  </si>
  <si>
    <t>MICROCATÉTERES DE INFUSIÓN, PARA ESPIRALES (COILS) PARA EMBOLIZACIÓN ENDOVASCULAR INTRACRANEAL, DE 0.010” (0.254 MM) CON CUERPO ENMALLADO, DIÁMETRO INTERNO DE 0.014” (0.355 MM) A 0.017” (0.431 MM), RECUBRIMIENTO HIDROFÍLICO, PUNTA PREFORMABLE CON VAPOR, CONECTOR TIPO VENTURI Y DIÁMETROS EXTERNOS PROXIMAL/DISTAL DE 2.4 / 1.9 FR.
 LONGITUD                                    MARCADORES
   CM:                                        RADIOPACOS: DISTALES.
150/7.5                                                       1.
PIEZA.</t>
  </si>
  <si>
    <t>MICROCATÉTERES DE INFUSIÓN, PARA ESPIRALES (COILS) PARA EMBOLIZACIÓN ENDOVASCULAR INTRACRANEAL, DE 0.010” (0.254 MM) CON CUERPO ENMALLADO, DIÁMETRO INTERNO DE 0.014” (0.355 MM) A 0.017” (0.431 MM), RECUBRIMIENTO HIDROFÍLICO, PUNTA PREFORMABLE CON VAPOR, CONECTOR TIPO VENTURI Y DIÁMETROS EXTERNOS PROXIMAL/DISTAL DE 2.4 / 1.9 FR.
 LONGITUD                                    MARCADORES
   CM:                                        RADIOPACOS: DISTALES.
150/7.5                                                       2.
PIEZA.</t>
  </si>
  <si>
    <t xml:space="preserve">MICROCATÉTERES DE INFUSIÓN, PARA ESPIRALES (COILS) PARA EMBOLIZACIÓN ENDOVASCULAR INTRACRANEAL, DE 0.010” (0.025 MM) Y 0.018” (0.045 MM).
CON CUERPO ENMALLADO, DIÁMETRO INTERNO DE 0.019” (0.0475 MM), CON TRES CAPAS DE RESINA MULTIDUROMÉTRICA, RECUBRIMIENTO HIDROFÍLICO, PUNTA PREFORMABLE CON VAPOR, CONECTOR TIPO VENTURI Y DIÁMETROS EXTERNOS PROXIMAL/DISTAL DE 2.6 /2.0 FR.
LONGITUD                               MARCADORES
CM:                                            RADIOPACOS:
150/6.                                                     1.
PIEZA.
</t>
  </si>
  <si>
    <t xml:space="preserve">MICROCATÉTERES DE INFUSIÓN, PARA ESPIRALES (COILS) PARA EMBOLIZACIÓN ENDOVASCULAR INTRACRANEAL, DE 0.010” (0.025 MM) Y 0.018” (0.045 MM).
CON CUERPO ENMALLADO, DIÁMETRO INTERNO DE 0.019” (0.0475 MM), CON TRES CAPAS DE RESINA MULTIDUROMÉTRICA, RECUBRIMIENTO HIDROFÍLICO, PUNTA PREFORMABLE CON VAPOR, CONECTOR TIPO VENTURI Y DIÁMETROS EXTERNOS PROXIMAL/DISTAL DE 2.6 /2.0 FR.
LONGITUD                               MARCADORES
CM:                                            RADIOPACOS:
150/6.                                                     2.
PIEZA.
</t>
  </si>
  <si>
    <t xml:space="preserve">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MARCADORES
   CM:                                       RADIOPACOS DISTALES:
150/10                                                           1.
PIEZA.
</t>
  </si>
  <si>
    <t xml:space="preserve">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MARCADORES
   CM:                                       RADIOPACOS DISTALES:
150/10                                                           2.
PIEZA.
</t>
  </si>
  <si>
    <t xml:space="preserve">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MARCADORES
   CM:                                       RADIOPACOS DISTALES:
150/20                                                           1.
PIEZA.
</t>
  </si>
  <si>
    <t xml:space="preserve"> 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MARCADORES
   CM:                                       RADIOPACOS DISTALES:
150/20                                                           2.
PIEZA.
</t>
  </si>
  <si>
    <t xml:space="preserve"> MICROCATÉTERES DE INFUSIÓN, PARA ESPIRALES (COILS) PARA EMBOLIZACIÓN ENDOVASCULAR INTRACRANEAL.
DIRIGIDO POR FLUJO, CON RECUBRIMIENTO HIDROFÍLICO, PUNTA PREFORMABLE CON VAPOR, CONECTOR TIPO VENTURI, DIÁMETRO INTERNO DE 0.011” (0.0275 MM) Y DIÁMETRO INTERNO PROXIMAL/DISTAL DE 3 /1.5 FR, CON 1 MARCADOR RADIOPACO DISTAL.
LONGITUD:
166/15 CM.
PIEZA.
</t>
  </si>
  <si>
    <t xml:space="preserve">MICROCATÉTERES DE INFUSIÓN, PARA ESPIRALES (COILS) PARA EMBOLIZACIÓN ENDOVASCULAR INTRACRANEAL.
DIRIGIDO POR FLUJO, CON RECUBRIMIENTO HIDROFÍLICO, PUNTA PREFORMABLE CON VAPOR, CONECTOR TIPO VENTURI, DIÁMETRO INTERNO DE 0.011” (0.0275 MM) Y DIÁMETRO INTERNO PROXIMAL/DISTAL DE 3 /1.5 FR, CON 1 MARCADOR RADIOPACO DISTAL.
LONGITUD:
166/20 CM.
PIEZA.
</t>
  </si>
  <si>
    <t xml:space="preserve"> MICROCATÉTERES DE INFUSIÓN, PARA ESPIRALES (COILS) PARA EMBOLIZACIÓN ENDOVASCULAR INTRACRANEAL.
DIRIGIDO POR FLUJO, CON RECUBRIMIENTO HIDROFÍLICO, PUNTA PREFORMABLE CON VAPOR, CONECTOR TIPO VENTURI, DIÁMETRO INTERNO DE 0.011” (0.0275 MM) Y DIÁMETRO INTERNO PROXIMAL/DISTAL DE 3 /1.5 FR, CON 1 MARCADOR RADIOPACO DISTAL.
LONGITUD:
166/30 CM.
PIEZA.
</t>
  </si>
  <si>
    <t xml:space="preserve">MICROCATÉTERES DE INFUSIÓN, PARA ESPIRALES (COILS) PARA EMBOLIZACIÓN ENDOVASCULAR INTRACRANEAL.
DIRIGIDO POR FLUJO, CON RECUBRIMIENTO HIDROFÍLICO, PUNTA PREFORMABLE CON VAPOR, CONECTOR TIPO VENTURI, DIÁMETRO INTERNO DE 0.013” (0.0325 MM) Y DIÁMETRO INTERNO PROXIMAL/DISTAL DE 3 /1.8 FR, CON 1 MARCADOR RADIOPACO DISTAL.
LONGITUD:
166/10 CM.
PIEZA.
</t>
  </si>
  <si>
    <t xml:space="preserve">MICROCATÉTERES DE INFUSIÓN, PARA ESPIRALES (COILS) PARA EMBOLIZACIÓN ENDOVASCULAR INTRACRANEAL.
DIRIGIDO POR FLUJO, CON RECUBRIMIENTO HIDROFÍLICO, PUNTA PREFORMABLE CON VAPOR, CONECTOR TIPO VENTURI, DIÁMETRO INTERNO DE 0.013” (0.0325 MM) Y DIÁMETRO INTERNO PROXIMAL/DISTAL DE 3 /1.8 FR, CON 1 MARCADOR RADIOPACO DISTAL.
LONGITUD:
166/20 CM.
PIEZA.
</t>
  </si>
  <si>
    <t xml:space="preserve">MICROCATÉTERES DE INFUSIÓN, PARA ESPIRALES (COILS) PARA EMBOLIZACIÓN ENDOVASCULAR INTRACRANEAL.
DIRIGIDO POR FLUJO, CON RECUBRIMIENTO HIDROFÍLICO, PUNTA PREFORMABLE CON VAPOR, CONECTOR TIPO VENTURI, DIÁMETRO INTERNO DE 0.013” (0.0325 MM) Y DIÁMETRO INTERNO PROXIMAL/DISTAL DE 3 /1.8 FR, CON 1 MARCADOR RADIOPACO DISTAL.
LONGITUD:
166/30 CM.
PIEZA.
</t>
  </si>
  <si>
    <t xml:space="preserve">CATÉTER MULTIPROPÓSITO CON ORIFICIO TERMINAL, DE NYLON O POLITETRAFLUORETILENO, CON ORIFICIOS LATERALES, Y CAPACIDAD DE GUÍA DE 0.035”. LONGITUD 100 CM. ESTÉRIL Y DESECHABLE.
CALIBRE:
4 FR.
PIEZA.
</t>
  </si>
  <si>
    <t xml:space="preserve">CATÉTER MULTIPROPÓSITO CON ORIFICIO TERMINAL, DE NYLON O POLITETRAFLUORETILENO, CON ORIFICIOS LATERALES, Y CAPACIDAD DE GUÍA DE 0.035”. LONGITUD 100 CM. ESTÉRIL Y DESECHABLE.
CALIBRE:
5 FR.
PIEZA.
</t>
  </si>
  <si>
    <t xml:space="preserve">CATÉTER MULTIPROPÓSITO CON ORIFICIO TERMINAL, DE NYLON O POLITETRAFLUORETILENO, CON CAPACIDAD DE GUÍA DE 0.038”. LONGITUD 100 CM. ESTÉRIL Y DESECHABLE.
CALIBRE:
4 FR.
PIEZA.
</t>
  </si>
  <si>
    <t xml:space="preserve">CATÉTER MULTIPROPÓSITO CON ORIFICIO TERMINAL, DE NYLON O POLITETRAFLUORETILENO, CON CAPACIDAD DE GUÍA DE 0.038”. LONGITUD 100 CM. ESTÉRIL Y DESECHABLE.
CALIBRE:
5 FR.
PIEZA.
</t>
  </si>
  <si>
    <t xml:space="preserve">CATETER PARA ANGIOGRAFÍA CEREBRAL, DE NYLON O POLITETRAFLUORETILENO. CON CAPACIDAD DE GUÍA DE 0.038”. LONGITUD 100 CM. ESTÉRIL Y DESECHABLE.
TIPO: SIMMONS.
CALIBRE:                                     CURVA:
4 FR.                                                   1.
PIEZA.
</t>
  </si>
  <si>
    <t xml:space="preserve">CATETER PARA ANGIOGRAFÍA CEREBRAL, DE NYLON O POLITETRAFLUORETILENO. CON CAPACIDAD DE GUÍA DE 0.038”. LONGITUD 100 CM. ESTÉRIL Y DESECHABLE.
TIPO: SIMMONS.
CALIBRE:                                                CURVA:
5 FR.                                                               1.
PIEZA.
</t>
  </si>
  <si>
    <t xml:space="preserve">CATETER PARA ANGIOGRAFÍA CEREBRAL, DE NYLON O POLITETRAFLUORETILENO. CON CAPACIDAD DE GUÍA DE 0.038”. LONGITUD 100 CM. ESTÉRIL Y DESECHABLE.
TIPO: SIMMONS.
CALIBRE:                                                               CURVA:
4 FR.                                                                              2.
PIEZA.
</t>
  </si>
  <si>
    <t xml:space="preserve">CATETER PARA ANGIOGRAFÍA CEREBRAL, DE NYLON O POLITETRAFLUORETILENO. CON CAPACIDAD DE GUÍA DE 0.038”. LONGITUD 100 CM. ESTÉRIL Y DESECHABLE.
TIPO: SIMMONS.
CALIBRE:                                       CURVA:
5 FR.                                                    2.
PIEZA.
</t>
  </si>
  <si>
    <t xml:space="preserve">CATETER PARA ANGIOGRAFÍA CEREBRAL, DE NYLON O POLITETRAFLUORETILENO. CON CAPACIDAD DE GUÍA DE 0.038”. LONGITUD 100 CM. ESTÉRIL Y DESECHABLE.
TIPO: SIMMONS.
CALIBRE:                                                       CURVA:
4 FR.                                                                     4.
PIEZA.
</t>
  </si>
  <si>
    <t xml:space="preserve">CATETER PARA ANGIOGRAFÍA CEREBRAL, DE NYLON O POLITETRAFLUORETILENO. CON CAPACIDAD DE GUÍA DE 0.038”. LONGITUD 100 CM. ESTÉRIL Y DESECHABLE.
TIPO: SIMMONS.
CALIBRE:                                                 CURVA:
5 FR.                                                               4.
PIEZA.
</t>
  </si>
  <si>
    <t xml:space="preserve">CATETER PARA ANGIOGRAFÍA CEREBRAL, DE NYLON O POLITETRAFLUORETILENO. DIÁMETRO INTERNO: 0.038”. LONGITUD 100 CM. ESTÉRIL Y DESECHABLE.
TIPO: HEAD HUNTER.
CALIBRE:                                                         CURVA:
5 FR.                                                                       1.
PIEZA.
</t>
  </si>
  <si>
    <t xml:space="preserve">CATETER PARA ANGIOGRAFÍA CEREBRAL, DE NYLON O POLITETRAFLUORETILENO. DIÁMETRO INTERNO: 0.038”. LONGITUD 100 CM. ESTÉRIL Y DESECHABLE.
TIPO: HEAD HUNTER.
CALIBRE:                                     CURVA:
5 FR.                                                   3.
PIEZA.
</t>
  </si>
  <si>
    <t xml:space="preserve">CATETER PARA ANGIOGRAFÍA CEREBRAL, DE NYLON O POLITETRAFLUORETILENO. DIÁMETRO INTERNO: 0.038”. LONGITUD 100 CM. ESTÉRIL Y DESECHABLE.
TIPO: HEAD HUNTER.
CALIBRE:                                          CURVA:
5 FR.                                                        6.
PIEZA.
</t>
  </si>
  <si>
    <t xml:space="preserve">CATETER PARA ANGIOGRAFÍA CEREBRAL, DE NYLON O POLITETRAFLUORETILENO. CON CAPACIDAD DE GUÍA DE 0.038”. LONGITUD 100 CM. ESTÉRIL Y DESECHABLE.
TIPO: HEAD HUNTER.
CALIBRE:                                                           CURVA:
4 FR.                                                                         1.
PIEZA.
</t>
  </si>
  <si>
    <t xml:space="preserve">CATETER PARA ANGIOGRAFÍA CEREBRAL, DE NYLON O POLITETRAFLUORETILENO. CON CAPACIDAD DE GUÍA DE 0.038”. LONGITUD 100 CM. ESTÉRIL Y DESECHABLE.
TIPO: HEAD HUNTER.
CALIBRE:                                        CURVA:
5 FR.                                                      1.
PIEZA.
</t>
  </si>
  <si>
    <t xml:space="preserve">CATETER PARA ANGIOGRAFÍA CEREBRAL, DE NYLON O POLITETRAFLUORETILENO. CON CAPACIDAD DE GUÍA DE 0.038”. LONGITUD 100 CM. ESTÉRIL Y DESECHABLE.
TIPO: HEAD HUNTER.
CALIBRE:                                       CURVA:
5 FR.                                                     3.
PIEZA.
</t>
  </si>
  <si>
    <t xml:space="preserve">CATETER PARA ANGIOGRAFÍA CEREBRAL, DE NYLON O POLITETRAFLUORETILENO. CON CAPACIDAD DE GUÍA DE 0.038”. LONGITUD 100 CM. ESTÉRIL Y DESECHABLE.
TIPO: HEAD HUNTER.
CALIBRE:                            CURVA:
5 FR.                                          6.
PIEZA.
</t>
  </si>
  <si>
    <t xml:space="preserve">CATETER PARA ANGIOGRAFÍA PANORÁMICA, DE NYLON O POLITETRAFLUORETILENO, CON CAPACIDAD DE GUÍA DE 0.038”, Y MARCAS RADIOPACAS CADA CM EN LOS PRIMEROS 40 CM DEL CATÉTER. CALIBRE 5 FR Y LONGITUD 110 CM. ESTÉRIL Y DESECHABLE.
PIEZA.
</t>
  </si>
  <si>
    <t xml:space="preserve">CATETER PARA ANGIOGRAFÍA CEREBRAL, DE NYLON O POLITETRAFLUORETILENO, CON BALÓN DISTAL PARA OCLUSIÓN Y ORIFICIO TERMINAL. CALIBRE 5 FR CURVA 2, LONGITUD TOTAL 110 CM Y CAPACIDAD DE GUÍA 0.038". ESTÉRIL Y DESECHABLE.
TIPO: SIMMONS.
PIEZA.
</t>
  </si>
  <si>
    <t xml:space="preserve">CATETER PARA ANGIOGRAFÍA PANORÁMICA, DE NYLON O POLITETRAFLUORETILENO CON CAPACIDAD DE GUÍA DE 0.038". ESTÉRIL Y DESECHABLE.
TIPO: PIGTAIL.
CALIBRE:                                                 LONGITUD:
4 FR.                                                              65 CM.
PIEZA.
</t>
  </si>
  <si>
    <t xml:space="preserve">CATETER PARA ANGIOGRAFÍA PANORÁMICA, DE NYLON O POLITETRAFLUORETILENO CON CAPACIDAD DE GUÍA DE 0.038". ESTÉRIL Y DESECHABLE.
TIPO: PIGTAIL.
CALIBRE:                               LONGITUD:
4 FR.                                         100 CM.
PIEZA.
</t>
  </si>
  <si>
    <t xml:space="preserve">CATETER PARA ANGIOGRAFÍA PANORÁMICA, DE NYLON O POLITETRAFLUORETILENO CON CAPACIDAD DE GUÍA DE 0.038". ESTÉRIL Y DESECHABLE.
TIPO: PIGTAIL.
CALIBRE:                                              LONGITUD:
5 FR.                                                         65 CM.
PIEZA.
</t>
  </si>
  <si>
    <t xml:space="preserve">CATETER PARA ANGIOGRAFÍA PANORÁMICA, DE NYLON O POLITETRAFLUORETILENO CON CAPACIDAD DE GUÍA DE 0.038". ESTÉRIL Y DESECHABLE.
TIPO: PIGTAIL.
CALIBRE:                                 LONGITUD:
5 FR.                                           100 CM.
PIEZA.
</t>
  </si>
  <si>
    <t xml:space="preserve">CATETER PARA ANGIOGRAFÍA RENAL Y VISCERAL, DE NYLON O POLITETRAFLUORETILENO CON CAPACIDAD DE GUÍA DE 0.038". LONGITUD 65 CM. ESTÉRIL Y DESECHABLE.
TIPO: COBRA 1.
CALIBRE:
4 FR.
PIEZA.
</t>
  </si>
  <si>
    <t xml:space="preserve">CATETER PARA ANGIOGRAFÍA RENAL Y VISCERAL, DE NYLON O POLITETRAFLUORETILENO CON CAPACIDAD DE GUÍA DE 0.038". LONGITUD 65 CM. ESTÉRIL Y DESECHABLE.
TIPO: COBRA 1.
CALIBRE:
5 FR.
PIEZA.
</t>
  </si>
  <si>
    <t xml:space="preserve">CATETER PARA ANGIOGRAFÍA RENAL Y VISCERAL, DE NYLON O POLITETRAFLUORETILENO CON CAPACIDAD DE GUÍA DE 0.038". LONGITUD 65 CM. ESTÉRIL Y DESECHABLE.
TIPO: COBRA 2.
CALIBRE:
4 FR.
PIEZA.
</t>
  </si>
  <si>
    <t xml:space="preserve">CATETER PARA ANGIOGRAFÍA RENAL Y VISCERAL, DE NYLON O POLITETRAFLUORETILENO CON CAPACIDAD DE GUÍA DE 0.038". LONGITUD 65 CM. ESTÉRIL Y DESECHABLE.
TIPO: COBRA 2.
CALIBRE:
5 FR.
PIEZA.
</t>
  </si>
  <si>
    <t xml:space="preserve">CATETER PARA ANGIOGRAFÍA RENAL Y VISCERAL, DE NYLON O POLITETRAFLUORETILENO CON CAPACIDAD DE GUÍA DE 0.038". LONGITUD 65 CM. ESTÉRIL Y DESECHABLE.
TIPO: COBRA 3.
CALIBRE:
4 FR.
PIEZA.
</t>
  </si>
  <si>
    <t xml:space="preserve">CATETER PARA ANGIOGRAFÍA RENAL Y VISCERAL, DE NYLON O POLITETRAFLUORETILENO CON CAPACIDAD DE GUÍA DE 0.038". LONGITUD 65 CM. ESTÉRIL Y DESECHABLE.
TIPO: COBRA 3.
CALIBRE:
5 FR.
PIEZA.
</t>
  </si>
  <si>
    <t xml:space="preserve">MICROCATÉTER PARA EMBOLIZACIÓN ENDOVASCULAR CEREBRAL Y PERIFÉRICA, CON CUERPO DE MALLA DE ACERO INOXIDABLE, CUBIERTA HIDROFÍLICA Y SUPERFICIE INTERNA DE POLITETRAFLUORETILENO. CALIBRE PROXIMAL/DISTAL 2.8 A 3.0 FR/2.3 FR. DIÁMETRO INTERNO 0.021”. LONGITUD TOTAL 150 CM A 158 CM. ESTÉRIL Y DESECHABLE.
PIEZA.
</t>
  </si>
  <si>
    <t xml:space="preserve">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EXTREMO DISTAL (CM) :
CON UNA MARCA RADIOPACA.                                                                                                              15.CM
PIEZA.
</t>
  </si>
  <si>
    <t xml:space="preserve">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EXTREMO DISTAL (CM) : 
CON 2 MARCAS RADIOPACAS Y PUNTA EN 45 GRADOS.                                                                  15.CM
PIEZA.
</t>
  </si>
  <si>
    <t xml:space="preserve">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EXTREMO DISTAL (CM) :
CON 2 MARCAS RADIOPACAS Y PUNTA EN 90 GRADOS.                                                                  15.CM
PIEZA.
</t>
  </si>
  <si>
    <t xml:space="preserve">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EXTREMO DISTAL (CM) :
CON 2 MARCAS RADIOPACAS Y PUNTA EN J.                                                                                  15.CM
PIEZA.
</t>
  </si>
  <si>
    <t xml:space="preserve">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EXTREMO DISTAL (CM) :
CON 2 MARCAS RADIOPACAS Y PUNTA RECTA.                                                                               5.CM
PIEZA.
</t>
  </si>
  <si>
    <t xml:space="preserve">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EXTREMO DISTAL (CM) :
CON 2 MARCAS RADIOPACAS Y PUNTA EN 45 GRADOS.                                                                5. CM
PIEZA.
</t>
  </si>
  <si>
    <t xml:space="preserve">MICROCATÉTER PARA EMBOLIZACIÓN ENDOVASCULAR CEREBRAL Y PERIFÉRICA CON CUERPO MALLA DE ACERO INOXIDABLE, CUBIERTA HIDROFÍLICA Y SUPERFICIE INTERNA, DE POLITETRAFLUORETILENO. CALIBRE PROXIMAL/DISTAL 2.8 FR/2.3 FR. DIÁMETRO INTERNO 0.021”. LONGITUD TOTAL 150 A  158 CM. ESTÉRIL Y DESECHABLE..
TIPO DE PUNTA:                                                                                                                 EXTREMO DISTAL (CM) :
CON 2 MARCAS RADIOPACAS Y PUNTA EN 90 GRADOS.                                                               5 CM
PIEZA.
</t>
  </si>
  <si>
    <t xml:space="preserve">MICROCATÉTER PARA EMBOLIZACIÓN ENDOVASCULAR CEREBRAL Y PERIFÉRICA, CON CUERPO DE MALLA DE ACERO INOXIDABLE, CUBIERTA HIDROFÍLICA Y SUPERFICIE INTERNA DE POLITETRAFLUORETILENO, CALIBRE PROXIMAL /DISTAL 2.8 FR/2.3 FR, Y DIÁMETRO INTERNO DE 0.021”. ESTÉRIL Y DESECHABLE.
LONGITUD TOTAL:                          LONGITUD DISTAL:                                                                TIPO DE PUNTA:
150 CM.                                                              5 CM.                                                                     PREFORMADA EN “J”.
PIEZA.
</t>
  </si>
  <si>
    <t>MICROCATETER PARA EMBOLIZACION ENDOVASCULAR CEREBRAL Y PERIFERICA, CON CUERPO DE DE POLITETRAFLUORETILENO, CALIBRE PROXIMAL /DISTAL 2.8 FR/2.3 FR, Y DIAMETRO INTERNO DE 0.021î. ESTERIL Y DESECHABLE. LONGITUD TOTAL: 170 CM LONGITUD DISTAL: 15 CM TIPO DE PUNTA: CON</t>
  </si>
  <si>
    <t xml:space="preserve">CATETER PARA ANGIOPLASTÍA PERIFÉRICA, CALIBRE 7 FR, 120 CM DE LONGITUD TOTAL, CAPACIDAD DE GUÍA 0.035”, CON BALÓN DE ALTA PRESIÓN DE INFLADO Y LONGITUD DE 4 CM. ESTÉRIL Y DESECHABLE.
DIÁMETRO DEL BALÓN:
20 MM
PIEZA.
</t>
  </si>
  <si>
    <t xml:space="preserve">CATETER PARA ANGIOPLASTÍA PERIFÉRICA, CALIBRE 7 FR, 120 CM DE LONGITUD TOTAL, CAPACIDAD DE GUÍA 0.035”, CON BALÓN DE ALTA PRESIÓN DE INFLADO Y LONGITUD DE 4 CM. ESTÉRIL Y DESECHABLE. LONGITUD DE 4 CM. ESTERIL Y DESECHABLE. DIAMETRO DEL BALON: 22 MM. PIEZA.
DIÁMETRO DEL BALÓN:
22 MM.
PIEZA.
</t>
  </si>
  <si>
    <t xml:space="preserve">PARA ANGIOPLASTÍA PERIFÉRICA, CALIBRE 7 FR, 120 CM DE LONGITUD TOTAL, CAPACIDAD DE GUÍA 0.035”, CON BALÓN DE ALTA PRESIÓN DE INFLADO Y LONGITUD DE 4 CM. ESTÉRIL Y DESECHABLE.
DIÁMETRO DEL BALÓN:
24 MM.
PIEZA.
</t>
  </si>
  <si>
    <t xml:space="preserve">CATETER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16 G. 28-34 MM.
PIEZA.
</t>
  </si>
  <si>
    <t xml:space="preserve">CATÈTER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16 G.                   45-52 MM.
PIEZA.
</t>
  </si>
  <si>
    <t xml:space="preserve">CATÈTER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18 G.              28-34 MM.
PIEZA.
</t>
  </si>
  <si>
    <t xml:space="preserve">CATETER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18 G.                45-52 MM.
PIEZA.
</t>
  </si>
  <si>
    <t xml:space="preserve">CATÈTER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20 G.                    28-34 MM.
PIEZA.
</t>
  </si>
  <si>
    <t xml:space="preserve">CATETER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20 G                . 23-27 MM.
PIEZA.
</t>
  </si>
  <si>
    <t xml:space="preserve">CATÈTER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22 G.                    23-27 MM.
PIEZA.
</t>
  </si>
  <si>
    <t xml:space="preserve">CATÈTER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24 G.                 17-24 MM.
PIEZA.
</t>
  </si>
  <si>
    <t xml:space="preserve">CATETER PARA DIÁLISIS PERITONEAL CRÓNICA.
DE INSTALACIÓN SUBCUTÁNEA, BLANDO, DE SILICÓN CON DOS COJINETES DE POLIÉSTER O DACRÓN, CON CONECTOR CON TAPÓN, SEGURO, CON BANDA RADIOPACA.
ESTÉRIL Y DESECHABLE.
TIPO: TENCKHOFF.
TAMAÑO:
NEONATAL.
PIEZA.
EL TAMAÑO DEL CATÉTER SERÁ SELECCIONADO POR LAS INSTITUCIONES.
</t>
  </si>
  <si>
    <t xml:space="preserve">CATÈTER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14 G.                      45-52 MM.
PIEZA.
</t>
  </si>
  <si>
    <t>CATETER VENOSO SUBCUTANEO IMPLANTABLE, QUE CONTIENE UN CONTENEDOR METALICO DE TITANIO CON MEMBRANA DE SILICON TANIO CON MEMBRANA DE SILICON. Pieza</t>
  </si>
  <si>
    <t xml:space="preserve">CATETER PARA URÉTER.
DE PLÁSTICO, ESTÉRIL Y DESECHABLE, CON MARCA RADIOPACA, FORMA DE LA PUNTA OLIVA FILIFORME.
CALIBRE:
7 FR.
PIEZA.
</t>
  </si>
  <si>
    <t xml:space="preserve">CATETER PARA URÉTER.
DE PLÁSTICO, ESTÉRIL Y DESECHABLE, CON MARCA RADIOPACA, FORMA DE LA PUNTA OLIVA FILIFORME.
CALIBRE:
8 FR.
PIEZA.
</t>
  </si>
  <si>
    <t xml:space="preserve">CATETER PPARA URÉTER.
DE PLÁSTICO, ESTÉRIL Y DESECHABLE, CON MARCA RADIOPACA, FORMA DE LA PUNTA REDONDA.
CALIBRE:
4 FR.
PIEZA.
</t>
  </si>
  <si>
    <t xml:space="preserve">CATETER PARA URÉTER.
DE PLÁSTICO, ESTÉRIL Y DESECHABLE, CON MARCA RADIOPACA, FORMA DE LA PUNTA REDONDA.
CALIBRE:
5 FR.
PIEZA.
</t>
  </si>
  <si>
    <t xml:space="preserve">CATETER PARA URÉTER.
DE PLÁSTICO, ESTÉRIL Y DESECHABLE, CON MARCA RADIOPACA, FORMA DE LA PUNTA REDONDA.
CALIBRE:
6 FR.
PIEZA.
</t>
  </si>
  <si>
    <t xml:space="preserve">CATETER PARA URÉTER.
DE PLÁSTICO, ESTÉRIL Y DESECHABLE, CON MARCA RADIOPACA, FORMA DE LA PUNTA REDONDA.
CALIBRE:
7 FR.
PIEZA.
</t>
  </si>
  <si>
    <t xml:space="preserve">CATETER PARA URÉTER.
DE PLÁSTICO, ESTÉRIL Y DESECHABLE, CON MARCA RADIOPACA, FORMA DE LA PUNTA REDONDA.
CALIBRE:
8 FR.
PIEZA.
</t>
  </si>
  <si>
    <t xml:space="preserve">CATETER PARA URÉTER.
DE PLÁSTICO, ESTÉRIL Y DESECHABLE, CON MARCA RADIOPACA, FORMA DE LA PUNTA FLAUTA.
CALIBRE:
4 FR.
PIEZA.
</t>
  </si>
  <si>
    <t xml:space="preserve">CATETER PARA URÉTER.
DE PLÁSTICO, ESTÉRIL Y DESECHABLE, CON MARCA RADIOPACA, FORMA DE LA PUNTA FLAUTA.
CALIBRE:
5 FR.
PIEZA.
</t>
  </si>
  <si>
    <t xml:space="preserve">CATETER PARA URÉTER.
DE PLÁSTICO, ESTÉRIL Y DESECHABLE, CON MARCA RADIOPACA, FORMA DE LA PUNTA FLAUTA.
CALIBRE:
6 FR.
PIEZA.
</t>
  </si>
  <si>
    <t xml:space="preserve">CATETER PARA URÉTER.
DE PLÁSTICO, ESTÉRIL Y DESECHABLE, CON MARCA RADIOPACA, FORMA DE LA PUNTA FLAUTA.
CALIBRE:
7 FR.
PIEZA.
</t>
  </si>
  <si>
    <t xml:space="preserve">CATETER PARA URÉTER.
DE PLÁSTICO, ESTÉRIL Y DESECHABLE, CON MARCA RADIOPACA, FORMA DE LA PUNTA FLAUTA.
CALIBRE:
8 FR.
PIEZA.
</t>
  </si>
  <si>
    <t xml:space="preserve">CANULA OROFARÍNGEAS.
DE PLÁSTICO TRANSPARENTE O TRANSLUCIDO.
TIPO: GUEDEL/BERMAN.
TAMAÑO:             LONGITUD:
 0                                50 MM.
</t>
  </si>
  <si>
    <t xml:space="preserve">CANULA OROFARÍNGEAS.
DE PLÁSTICO TRANSPARENTE O TRANSLUCIDO.
TIPO: GUEDEL/BERMAN.
TAMAÑO:  LONGITUD:
 2  70 MM.
PIEZA.
</t>
  </si>
  <si>
    <t xml:space="preserve">CANULA OROFARÍNGEAS.
DE PLÁSTICO TRANSPARENTE O TRANSLUCIDO.
TIPO: GUEDEL/BERMAN.
TAMAÑO:                LONGITUD:
 4                                  90 MM.
PIEZA.
</t>
  </si>
  <si>
    <t>CANULA ORONFARINGEA DE PLASTICO TRANS. MOD GUEDEL  4 X 90 M.</t>
  </si>
  <si>
    <t xml:space="preserve">CATETER PARA URÉTER.
DE PLÁSTICO ESTÉRIL DESECHABLE CON MARCA RADIOPACA, FORMA DE LA PUNTA BRAASCH.
CALIBRE:
3 FR.
PIEZA.
</t>
  </si>
  <si>
    <t xml:space="preserve">CATETER PARA URÉTER.
DE PLÁSTICO ESTÉRIL DESECHABLE CON MARCA RADIOPACA, FORMA DE LA PUNTA BRAASCH.
CALIBRE:
4 FR.
PIEZA.
</t>
  </si>
  <si>
    <t xml:space="preserve">CANULA PARA PERFUSIÓN AÓRTICA.
ANGULADA.
CALIBRE:
26 FR.
ENVASE CON 5 PIEZAS.
</t>
  </si>
  <si>
    <t xml:space="preserve">CATETER PARA URÉTER.
DE PLÁSTICO ESTÉRIL DESECHABLE CON MARCA RADIOPACA, FORMA DE LA PUNTA BRAASCH.
CALIBRE:
5 FR.
PIEZA.
</t>
  </si>
  <si>
    <t xml:space="preserve">CANULA OROFARÍNGEAS.
DE PLÁSTICO TRANSPARENTE O TRANSLUCIDO.
TIPO: GUEDEL/BERMAN.
TAMAÑO:       LONGITUD:
 6                          110 MM.
PIEZA.
</t>
  </si>
  <si>
    <t xml:space="preserve">CANULA PARA TRAQUEOSTOMÍA.
CONSTAN DE CIERRE ROTATORIO CON TUBO INTERIOR INTERCAMBIABLE. TUBO EXTERIOR PILOTO Y TUBO INTERIOR CON VÁLVULA TUCKER, DE PLATA. TIPO: JACKSON.
CALIBRE:
 00.
PIEZA.
</t>
  </si>
  <si>
    <t xml:space="preserve">CATETER PARA URÉTER.
DE PLÁSTICO ESTÉRIL DESECHABLE CON MARCA RADIOPACA, FORMA DE LA PUNTA BRAASCH.
CALIBRE:
6 FR.
PIEZA.
</t>
  </si>
  <si>
    <t xml:space="preserve">CANULA PARA TRAQUEOSTOMÍA.
CONSTAN DE CIERRE ROTATORIO CON TUBO INTERIOR INTERCAMBIABLE. TUBO EXTERIOR PILOTO Y TUBO INTERIOR CON VÁLVULA TUCKER, DE PLATA. TIPO: JACKSON.
CALIBRE:
 0.
PIEZA.
</t>
  </si>
  <si>
    <t xml:space="preserve">CANULA PARA TRAQUEOSTOMÍA.
CONSTAN DE CIERRE ROTATORIO CON TUBO INTERIOR INTERCAMBIABLE. TUBO EXTERIOR PILOTO Y TUBO INTERIOR CON VÁLVULA TUCKER, DE PLATA. TIPO: JACKSON.
CALIBRE:
 1.
PIEZA.
</t>
  </si>
  <si>
    <t xml:space="preserve">CATETER PARA URÉTER.
DE PLÁSTICO ESTÉRIL DESECHABLE CON MARCA RADIOPACA, FORMA DE LA PUNTA BRAASCH.
CALIBRE:
7 FR.
PIEZA.
</t>
  </si>
  <si>
    <t xml:space="preserve">CANULA PARA TRAQUEOSTOMÍA.
CONSTAN DE CIERRE ROTATORIO CON TUBO INTERIOR INTERCAMBIABLE. TUBO EXTERIOR PILOTO Y TUBO INTERIOR CON VÁLVULA TUCKER, DE PLATA. TIPO: JACKSON.
CALIBRE:
 2.
PIEZA.
</t>
  </si>
  <si>
    <t xml:space="preserve">CATETER PARA CATETERISMO VENOSO CENTRAL, RADIOPACO ESTÉRIL Y DESECHABLE, DE POLIURETANO, QUE PERMITA RETIRAR LA AGUJA Y EL MANDRIL UNA VEZ INSTALADO, LONGITUD 60 A 70 CM, CALIBRE L6 G CON AGUJA DE 3.5 A 6.5 CM DE LARGO, DE PARED DELGADA CALIBRE L4 G, CON MANDRIL Y ADAPTADOR PARA VENOCLISIS LUER LOCK.
PIEZA.
</t>
  </si>
  <si>
    <t xml:space="preserve">CATETER PARA URÉTER.
DE PLÁSTICO ESTÉRIL DESECHABLE CON MARCA RADIOPACA, FORMA DE LA PUNTA BRAASCH.
CALIBRE:
8 FR.
PIEZA.
</t>
  </si>
  <si>
    <t xml:space="preserve">CANULA PARA TRAQUEOSTOMÍA.
CONSTAN DE CIERRE ROTATORIO CON TUBO INTERIOR INTERCAMBIABLE. TUBO EXTERIOR PILOTO Y TUBO INTERIOR CON VÁLVULA TUCKER, DE PLATA. TIPO: JACKSON.
CALIBRE:
 3.
PIEZA.
</t>
  </si>
  <si>
    <t xml:space="preserve">CANULA PARA TRAQUEOSTOMÍA.
CONSTAN DE CIERRE ROTATORIO CON TUBO INTERIOR INTERCAMBIABLE. TUBO EXTERIOR PILOTO Y TUBO INTERIOR CON VÁLVULA TUCKER, DE PLATA. TIPO: JACKSON.
CALIBRE:
 4.
PIEZA.
</t>
  </si>
  <si>
    <t xml:space="preserve">CANULA PARA TRAQUEOSTOMÍA.
CONSTAN DE CIERRE ROTATORIO CON TUBO INTERIOR INTERCAMBIABLE. TUBO EXTERIOR PILOTO Y TUBO INTERIOR CON VÁLVULA TUCKER, DE PLATA. TIPO: JACKSON.
CALIBRE:
 5.
PIEZA.
</t>
  </si>
  <si>
    <t xml:space="preserve">CANULA PARA TRAQUEOSTOMÍA.
CONSTAN DE CIERRE ROTATORIO CON TUBO INTERIOR INTERCAMBIABLE. TUBO EXTERIOR PILOTO Y TUBO INTERIOR CON VÁLVULA TUCKER, DE PLATA. TIPO: JACKSON.
CALIBRE:
 6.
PIEZA.
</t>
  </si>
  <si>
    <t xml:space="preserve">CANULA PARA TRAQUEOSTOMÍA.
CONSTAN DE CIERRE ROTATORIO CON TUBO INTERIOR INTERCAMBIABLE. TUBO EXTERIOR PILOTO Y TUBO INTERIOR CON VÁLVULA TUCKER, DE PLATA. TIPO: JACKSON.
CALIBRE:
 7.
PIEZA.
</t>
  </si>
  <si>
    <t xml:space="preserve">CANULA PARA TRAQUEOSTOMÍA.
CONSTAN DE CIERRE ROTATORIO CON TUBO INTERIOR INTERCAMBIABLE. TUBO EXTERIOR PILOTO Y TUBO INTERIOR CON VÁLVULA TUCKER, DE PLATA. TIPO: JACKSON.
CALIBRE:
 8.
PIEZA.
</t>
  </si>
  <si>
    <t xml:space="preserve">SONDA PARA URETRA.
CON ROSCA EN LA PUNTA PARA ACOPLARSE A CANDELILLAS FILIFORMES.
TIPO: PHILLIPS.
CALIBRE:
14 FR.
PIEZA.
</t>
  </si>
  <si>
    <t xml:space="preserve">CANULA PARA TRAQUEOSTOMÍA, PEDIÁTRICA, DE CLORURO DE POLIVINILO, SIN GLOBO, RADIOPACA, CON CONECTOR INCLUIDO CON ENTRADA DE 15 MM, SIN ENDOCÁNULA, CON OBTURADOR Y CINTA DE FIJACIÓN. ESTÉRIL Y DESECHABLE.
DIÁMETRO                              DIÁMETRO
INTERNO:                                 EXTERNO:                        LONGITUD:
4.0 MM * 0.15 MM.                 6.1 MM * 0.5 MM.            41 MM * 5 MM.
PIEZA.
</t>
  </si>
  <si>
    <t xml:space="preserve">CANULA PARA TRAQUEOSTOMÍA, PEDIÁTRICA, DE CLORURO DE POLIVINILO, SIN GLOBO, RADIOPACA, CON CONECTOR INCLUIDO CON ENTRADA DE 15 MM, SIN ENDOCÁNULA, CON OBTURADOR Y CINTA DE FIJACIÓN. ESTÉRIL Y DESECHABLE.
DIÁMETRO   DIÁMETRO
INTERNO:                                 EXTERNO:                        LONGITUD:
4.5 MM * 0.15 MM.                 6.6 MM * 0.5 MM.            45 MM * 5 MM.
PIEZA.
</t>
  </si>
  <si>
    <t xml:space="preserve">SONDA PARA URETRA.
CON ROSCA EN LA PUNTA PARA ACOPLARSE A CANDELILLAS FILIFORMES.
TIPO: PHILLIPS.
CALIBRE:
16 FR.
PIEZA.
</t>
  </si>
  <si>
    <t xml:space="preserve">CANULA PARA TRAQUEOSTOMÍA, PEDIÁTRICA, DE CLORURO DE POLIVINILO, SIN GLOBO, RADIOPACA, CON CONECTOR INCLUIDO CON ENTRADA DE 15 MM, SIN ENDOCÁNULA, CON OBTURADOR Y CINTA DE FIJACIÓN. ESTÉRIL Y DESECHABLE.
DIÁMETRO                                DIÁMETRO
INTERNO:                                 EXTERNO:                        LONGITUD:
5.5 MM * 0.15 MM.                 7.8 MM * 0.5 MM.            48 MM * 5 MM.
PIEZA.
</t>
  </si>
  <si>
    <t xml:space="preserve">SONDA PARA URETRA.
CON ROSCA EN LA PUNTA PARA ACOPLARSE A CANDELILLAS FILIFORMES.
TIPO: PHILLIPS.
CALIBRE:
18 FR.
PIEZA.
</t>
  </si>
  <si>
    <t xml:space="preserve">SONDA PARA URETRA.
CON ROSCA EN LA PUNTA PARA ACOPLARSE A CANDELILLAS FILIFORMES.
TIPO: PHILLIPS.
CALIBRE:
24 FR.
PIEZA.
</t>
  </si>
  <si>
    <t xml:space="preserve">SONDA PARA URETRA.
CON ROSCA EN LA PUNTA PARA ACOPLARSE A CANDELILLAS FILIFORMES.
TIPO: PHILLIPS.
CALIBRE:
20 FR.
PIEZA.
</t>
  </si>
  <si>
    <t xml:space="preserve">SONDA PARA URETRA.
CON ROSCA EN LA PUNTA PARA ACOPLARSE A CANDELILLAS FILIFORMES.
TIPO: PHILLIPS.
CALIBRE:
22 FR.
PIEZA.
</t>
  </si>
  <si>
    <t xml:space="preserve">CATETER PARA ANGIOGRAFÍA CEREBRAL, DE NYLON O POLITETRAFLUORETILENO.
CURVA 1. ESTÉRIL Y DESECHABLE.
TIPO: NIH.
LONGITUD:                               CALIBRE:
 50 CM.                                          4 FR.
PIEZA.
</t>
  </si>
  <si>
    <t xml:space="preserve">CATETERES CATETERES 060.167.1100 AMPLATZ MODIFICADO, CORONARIA DERECHA, CURVA. 
TIPO: II. ESTÉRIL.
LONGITUD: CALIBRE:
100 CM. 7 FR.
PIEZA.
 CARDIOLOGÍA PARA DIAGNÓSTICO.
</t>
  </si>
  <si>
    <t xml:space="preserve">CATETER PARA ANGIOGRAFÍA CEREBRAL, DE NYLON O POLITETRAFLUORETILENO.
CURVA 1. ESTÉRIL Y DESECHABLE.
TIPO: NIH.
LONGITUD:               CALIBRE:
 65 CM.                           4 FR.
PIEZA.
</t>
  </si>
  <si>
    <t xml:space="preserve">SONDA PARA URETRA.
CON ROSCA EN LA PUNTA PARA ACOPLARSE A CANDELILLAS FILIFORMES.
TIPO: PHILLIPS.
CALIBRE:
10 FR.
PIEZA.
</t>
  </si>
  <si>
    <t xml:space="preserve">CATETER PARA ANGIOGRAFÍA CEREBRAL, DE NYLON O POLITETRAFLUORETILENO.
CURVA 1. ESTÉRIL Y DESECHABLE.
TIPO: NIH.
LONGITUD: CALIBRE:
 50 CM. 5 FR.
PIEZA.
</t>
  </si>
  <si>
    <t xml:space="preserve">SONDA PARA URETRA.
CON ROSCA EN LA PUNTA PARA ACOPLARSE A CANDELILLAS FILIFORMES.
TIPO: PHILLIPS.
CALIBRE:
12 FR.
PIEZA.
</t>
  </si>
  <si>
    <t>TUBO ENDOT. C/GLOBO DESECHABLE TRAS. V.Y C. MOD. MURPHY 3.0 MM</t>
  </si>
  <si>
    <t xml:space="preserve">CATÈTER EPIDURAL CON ADAPTADOR GUÍA, ESTÉRIL, DESECHABLE, CALIBRE 18 O 19 G, DE MATERIAL PLÁSTICO FLEXIBLE, RADIOPACO, RESISTENTE A ACODADURAS CON MARCAS INDELEBLES CM A CM, INICIANDO A PARTIR DE 4.8 A 5.5 CM, DEL PRIMER ORIFICIO PROXIMAL HASTA 20 CM CON PUNTA ROMA SIN ORIFICIO, CON BORDES UNIFORMEMENTE REDONDEADOS, CON ORIFICIOS LATERALES DISTRIBUIDOS EN FORMA ESPIRAL EN 1 1/2 CM A PARTIR DE LA PUNTA PROXIMAL Y CON LONGITUD DE 900 A 1050 MM.
PIEZA.
</t>
  </si>
  <si>
    <t xml:space="preserve">CANULA PARA SUCCIÓN INTRACARDIACA VENTRICULAR. 
CORTA-ADULTO.
PIEZA.
</t>
  </si>
  <si>
    <t xml:space="preserve">CANULA PARA SUCCIÓN INTRACARDIACA VENTRICULAR. 
LARGA-ADULTO.
PIEZA.
</t>
  </si>
  <si>
    <t xml:space="preserve">CANULA PARA SUCCIÓN INTRACARDIACA VENTRICULAR. 
CORTA-PEDIÁTRICA.
PIEZA.
</t>
  </si>
  <si>
    <t xml:space="preserve">CANULA OROFARÍNGEAS.
DE PLÁSTICO TRANSPARENTE O TRANSLUCIDO.
TIPO: GUEDEL/BERMAN.
TAMAÑO:      LONGITUD:
 00                        40 MM.
PIEZA.
</t>
  </si>
  <si>
    <t xml:space="preserve">CANULA OROFARÍNGEAS.
DE PLÁSTICO TRANSPARENTE O TRANSLUCIDO.
TIPO: GUEDEL/BERMAN.
TAMAÑO:  LONGITUD:
 1  60 MM.
PIEZA.
</t>
  </si>
  <si>
    <t xml:space="preserve">CANULA OROFARÍNGEAS.
DE PLÁSTICO TRANSPARENTE O TRANSLUCIDO.
TIPO: GUEDEL/BERMAN.
TAMAÑO:                LONGITUD:
 3                                     80 MM.
PIEZA.
</t>
  </si>
  <si>
    <t xml:space="preserve">CANULA OROFARÍNGEAS.
DE PLÁSTICO TRANSPARENTE O TRANSLUCIDO.
TIPO: GUEDEL/BERMAN.
TAMAÑO:              LONGITUD:
 5                               100 MM.
PIEZA.
</t>
  </si>
  <si>
    <t xml:space="preserve">CATETER PARA EMBOLECTOMÍA. ESTÉRILES Y DESECHABLE
MODELO: FOGARTY.
LONGITUD: CALIBRE:
80 CM. 3 FR.
PIEZA.
</t>
  </si>
  <si>
    <t xml:space="preserve">CATETER PARA EMBOLECTOMÍA.
ESTÉRILES Y DESECHABLES.
MODELO: FOGARTY.
LONGITUD: CALIBRE:
80 CM. 6 FR.
PIEZA.
</t>
  </si>
  <si>
    <t xml:space="preserve">CATETER PARA EMBOLECTOMÍA.
ESTÉRILES Y DESECHABLES.
MODELO: FOGARTY.
LONGITUD: CALIBRE:
80 CM. 7 FR.
PIEZA.
</t>
  </si>
  <si>
    <t xml:space="preserve">CANULA PARA DRENAR VENAS CAVAS.
RECTA.
CALIBRE:
16 FR.
ENVASE CON 5 PIEZAS.
</t>
  </si>
  <si>
    <t xml:space="preserve">CANULA PARA DRENAR VENAS CAVAS.
RECTA.
CALIBRE:
18 FR.
ENVASE CON 5 PIEZAS.
</t>
  </si>
  <si>
    <t xml:space="preserve">CANULA PARA DRENAR VENAS CAVAS.
RECTA.
CALIBRE:
20 FR.
ENVASE CON 5 PIEZAS.
</t>
  </si>
  <si>
    <t xml:space="preserve">CANULA PARA DRENAR VENAS CAVAS.
RECTA.
CALIBRE:
22 FR.
ENVASE CON 5 PIEZAS.
</t>
  </si>
  <si>
    <t xml:space="preserve">CANULA PARA DRENAR VENAS CAVAS.
RECTA.
CALIBRE:
24 FR.
ENVASE CON 5 PIEZAS.
</t>
  </si>
  <si>
    <t xml:space="preserve">CANULA PARA DRENAR VENAS CAVAS.
RECTA.
CALIBRE:
26 FR.
ENVASE CON 5 PIEZAS.
</t>
  </si>
  <si>
    <t xml:space="preserve">CANULA PARA DRENAR VENAS CAVAS.
RECTA.
CALIBRE:
28 FR.
ENVASE CON 5 PIEZAS.
</t>
  </si>
  <si>
    <t xml:space="preserve">CANULA PARA DRENAR VENAS CAVAS.
RECTA.
CALIBRE:
30 FR.
ENVASE CON 5 PIEZAS.
</t>
  </si>
  <si>
    <t xml:space="preserve">CANULA PARA DRENAR VENAS CAVAS.
RECTA.
CALIBRE:
32 FR.
ENVASE CON 5 PIEZAS.
</t>
  </si>
  <si>
    <t xml:space="preserve">CANULA PARA DRENAR VENAS CAVAS.
RECTA.
CALIBRE:
34 FR.
ENVASE CON 5 PIEZAS.
</t>
  </si>
  <si>
    <t xml:space="preserve">CANULA PARA DRENAR VENAS CAVAS.
RECTA.
CALIBRE:
36 FR.
ENVASE CON 5 PIEZAS.
</t>
  </si>
  <si>
    <t xml:space="preserve">CANULA PARA DRENAR VENAS CAVAS.
RECTA.
CALIBRE:
38 FR.
ENVASE CON 5 PIEZAS.
</t>
  </si>
  <si>
    <t xml:space="preserve">CANULA PARA DRENAR VENAS CAVAS.
RECTA.
CALIBRE:
40 FR.
ENVASE CON 5 PIEZAS.
</t>
  </si>
  <si>
    <t xml:space="preserve">CANULA PARA PERFUSIÓN AÓRTICA. 
RECTA.
CALIBRE:
12 FR. ENVASE CON 5 PIEZAS.
</t>
  </si>
  <si>
    <t xml:space="preserve">CANULA PARA PERFUSIÓN AÓRTICA. 
RECTA.
CALIBRE:
14 FR. ENVASE CON 5 PIEZAS.
</t>
  </si>
  <si>
    <t>CANULA PARA PERFUSIÓN AÓRTICA. 
RECTA.
CALIBRE:
16 FR.
ENVASE CON 5 PIEZAS.</t>
  </si>
  <si>
    <t xml:space="preserve">CANULA PARA PERFUSION AORTICA. RECTA. CALIBRE
CALIBRE:
18 FR.
ENVASE CON 5 PIEZAS.
</t>
  </si>
  <si>
    <t>CANULA PARA PERFUSION AORTICA. RECTA. CALIBRE
CALIBRE:
20FR.
ENVASE CON 5 PIEZAS.</t>
  </si>
  <si>
    <t>CANULA PARA PERFUSION AORTICA. RECTA. CALIBRE
CALIBRE:
22 FR.
ENVASE CON 5 PIEZAS.</t>
  </si>
  <si>
    <t>CANULA PARA PERFUSION AORTICA. RECTA. CALIBRE
CALIBRE:
24 FR.
ENVASE CON 5 PIEZAS.</t>
  </si>
  <si>
    <t xml:space="preserve">CANULA PARA SUCCIÓN INTRACARDIACA VENTRICULAR. 
LARGA-PEDIÁTRICA.
PIEZA.
</t>
  </si>
  <si>
    <t>CATETER URETERALES EN DOBLE ìJî. DE EL ASTOMERO DE SILICON, ESTERILES. LONGITUD: 26 CM  CALIBRE:  7 FR. PIEZA.</t>
  </si>
  <si>
    <t xml:space="preserve">CATETER URETERALES EN DOBLE “J”.
DE ELASTÓMERO DE SILICÓN, ESTÉRILES.
LONGITUD:              CALIBRE:
28 CM.                           7 FR.
PIEZA.
</t>
  </si>
  <si>
    <t xml:space="preserve">CATETER PARA EMBOLECTOMÍA.
ESTÉRILES Y DESECHABLES.
MODELO: FOGARTY.
LONGITUD: CALIBRE:
80 CM. 5 FR.
PIEZA.
</t>
  </si>
  <si>
    <t>CATETER P/VENOCLISIS D/PLAST. NO RADIOPACO  ESTERIL DESECHABLE CON AGUJA Y CONECTOR PARA JERINGA  LONG. 19 MM. CAL. 21 G</t>
  </si>
  <si>
    <t>CATETER P/VENOCLISIS D/PLAST. NO RADIOPACO  ESTERIL DESECHABLE CON AGUJA Y CONECTOR PARA JERINGA  LONG. 19 MM. CAL. 23 G</t>
  </si>
  <si>
    <t xml:space="preserve">CATETER PARA ANGIOGRAFÍA Y ARTERIOGRAFÍA, POR TÉCNICA PERCUTÁNEA. DE POLITETRAFLUOROETILENO O POLIÉSTER, CALIBRE 5 FR, LONGITUD 80 CM Y GUÍA DE 0.6 MM.
TIPO: PIGTAIL.
PIEZA.
*EN LA ADQUISICIÓN DE ESTA CLAVE DEBERÁ ACATARSE EL MATERIAL ESPECÍFICO QUE SOLICITE CADA INSTITUCIÓN.
</t>
  </si>
  <si>
    <t xml:space="preserve">CATETER FEMORAL VISCERAL CON DOS ORIFICIOS LATERALES Y UNO DISTAL, CALIBRE 7 FR, LONGITUD 65 CM.
TIPO: RENAL.
PIEZA.
</t>
  </si>
  <si>
    <t xml:space="preserve">CATETERES PARA CATETERIZACIÓN DE ARTERIA CORONARIA DERECHA. 
CUELLO DE BOTELLA, CURVA DE 4 CM, CALIBRE 7 FR, LONGITUD DE 100 CM.
TIPO JUDKINS.
PIEZA.
</t>
  </si>
  <si>
    <t xml:space="preserve">CATETERES PARA REGISTRO DE PRESIONES Y TOMA DE MUESTRAS SANGUÍNEAS DE CAVIDADES DERECHAS, CON DOS ORIFICIOS LATERALES Y UNO DISTAL.
TIPO: GOODALE LUBIN.
LONGITUD: CALIBRE:
 50  CM. 5 FR.
PIEZA.
</t>
  </si>
  <si>
    <t xml:space="preserve">CANULA PARA FÍSTULA ARTERIOVENOSA EXTERNA PARA HEMODIÁLISIS. CON SEGMENTOS DERECHO E IZQUIERDO, RECTO CON DOS PUNTAS Y CONECTOR CON UN ORIFICIO POSTERIOR AL BISEL.
ESTÉRIL Y DESECHABLE.
TIPO: RAMÍREZ.
CALIBRE:
16 G.
PIEZA.
</t>
  </si>
  <si>
    <t xml:space="preserve">CANULA PARA FÍSTULA ARTERIOVENOSA EXTERNA PARA HEMODIÁLISIS. CON SEGMENTOS DERECHO E IZQUIERDO, RECTO CON DOS PUNTAS Y CONECTOR CON UN ORIFICIO POSTERIOR AL BISEL.
ESTÉRIL Y DESECHABLE.
TIPO: RAMÍREZ.
CALIBRE:
17 G.
PIEZA.
</t>
  </si>
  <si>
    <t xml:space="preserve">CATETER PARA INFUSIÓN CORONARIA, CON 40 ORIFICIOS LATERALES, DIÁMETRO DE 4.3 FR, LONGITUD DE 135 CM.
PIEZA.
</t>
  </si>
  <si>
    <t xml:space="preserve">SONDA PARA DRENAJE URINARIO DE LÁTEX, PUNTA REDONDA. 
TIPO: NELATON.
LONGITUD:  CALIBRE:
40 CM.  26 FR.
PIEZA.
</t>
  </si>
  <si>
    <t xml:space="preserve">SONDA PARA DRENAJE URINARIO DE LÁTEX, PUNTA REDONDA. TIPO: NELATON.LONGITUD:  CALIBRE:
40 CM.  28 FR.
PIEZA.
</t>
  </si>
  <si>
    <t xml:space="preserve">SONDA PARA DRENAJE URINARIO DE LÁTEX, PUNTA REDONDA. 
TIPO: NELATON.
LONGITUD:  CALIBRE:
40 CM.  30 FR.
PIEZA.
</t>
  </si>
  <si>
    <t xml:space="preserve">CATETER PARA SUMINISTRO DE OXÍGENO.
CON TUBO DE CONEXIÓN Y CÁNULA NASAL.
DE PLÁSTICO, CON DIÁMETRO INTERNO DE 2.0 MM.
LONGITUD 180 CM.
PIEZA.
</t>
  </si>
  <si>
    <t xml:space="preserve">CANULA PARA PERFUSIÓN AÓRTICA.
ANGULADA.
CALIBRE:
12 FR
ENVASE CON 5 PIEZAS.
</t>
  </si>
  <si>
    <t xml:space="preserve">CANULA PARA PERFUSIÓN AÓRTICA.
ANGULADA.
CALIBRE:
14 FR..
ENVASE CON 5 PIEZAS.
</t>
  </si>
  <si>
    <t xml:space="preserve">CANULA PARA PERFUSIÓN AÓRTICA.
ANGULADA.
CALIBRE:
16 FR.
ENVASE CON 5 PIEZAS.
</t>
  </si>
  <si>
    <t xml:space="preserve">CANULA PARA PERFUSIÓN AÓRTICA.
ANGULADA.
CALIBRE:
18 FR.
ENVASE CON 5 PIEZAS.
</t>
  </si>
  <si>
    <t xml:space="preserve">CANULA PARA PERFUSIÓN AÓRTICA.
ANGULADA.
CALIBRE:
20 FR.
ENVASE CON 5 PIEZAS.
</t>
  </si>
  <si>
    <t xml:space="preserve">CANULA PARA PERFUSIÓN AÓRTICA.
ANGULADA.
CALIBRE:
22 FR.
ENVASE CON 5 PIEZAS.
</t>
  </si>
  <si>
    <t xml:space="preserve">CANULA PARA PERFUSIÓN AÓRTICA.
ANGULADA.
CALIBRE:
24 FR.
ENVASE CON 5 PIEZAS.
</t>
  </si>
  <si>
    <t>CANULA PARA CARDIOPLEJIA ANTEROGRADA, CALIBRE 12 FR,  LONGITUD 20 CM. PIEZA.</t>
  </si>
  <si>
    <t>CANULA PARA PERFUSION AORTICA. RECTA. CALIBRE: 10 FR. ENVASE CON 5 PIEZAS.</t>
  </si>
  <si>
    <t xml:space="preserve">CATETERESPARA REGISTRO DE PRESIONES Y TOMA DE MUESTRAS SANGUÍNEAS DE CAVIDADES DERECHAS, CON DOS ORIFICIOS LATERALES Y UNO DISTAL.
TIPO: GOODALE LUBIN.
LONGITUD: CALIBRE:
100 CM. 6 FR.
PIEZA.
</t>
  </si>
  <si>
    <t xml:space="preserve">CANULA PARA DESCOMPRESIÓN DE COLON, CALIBRE 7 FR.
TIPO: MARCON. PIEZA.
</t>
  </si>
  <si>
    <t xml:space="preserve">CANULAS PARA DILATACIÓN DE PAPILA MENOR, DE POLITETRAFLUORETILENO TRANSPARENTE, CALIBRE 5 FR, LONGITUD 200 CM, CON PUNTA METÁLICA CALIBRE 23 G.
PIEZA.
</t>
  </si>
  <si>
    <t xml:space="preserve">CANULA PARA DRENAR VENAS CAVAS.
RECTA.
CALIBRE:
12 FR.
ENVASE CON 5 PIEZAS.
</t>
  </si>
  <si>
    <t xml:space="preserve">CANULA PARA DRENAR VENAS CAVAS.
RECTA.
CALIBRE:
14 FR.
ENVASE CON 5 PIEZAS.
</t>
  </si>
  <si>
    <t>CATETERES PARA CORONARIAS, ESTERIL CALIBRE 7.5 FR Y 100 CM DE LONGITUD. TIPO: SONES POSITROL. PIEZA.</t>
  </si>
  <si>
    <t xml:space="preserve">CATÈTER PARA VASOS UMBILICALES.
RADIOPACOS, DE CLORURO DE POLIVINILO O POLIURETANO. ESTÉRILES Y DESECHABLES.
LONGITUD: CALIBRE:
35 A 38 CM. 3.5 FR.
CON ACOTACIONES A 5, 10 Y 15 CM.
PIEZA.
</t>
  </si>
  <si>
    <t xml:space="preserve">CATÈTER PARA VASOS UMBILICALES.
RADIOPACOS, DE CLORURO DE POLIVINILO O POLIURETANO. ESTÉRILES Y DESECHABLES.
LONGITUD: CALIBRE:
35 A 38 CM. 5.0 FR.
CON ACOTACIONES A 5, 10 Y 15 CM.
PIEZA.
</t>
  </si>
  <si>
    <t xml:space="preserve">CATÈTER PARA CATETERISMO VENOSO CENTRAL, CALIBRE 7 FR X 20 CM DE LONGITUD DE POLIURETANO O SILICÓN, CON PUNTA FLEXIBLE, RADIOPACO, CON DOS LÚMENES INTERNOS, DISTAL CALIBRE 16 O 18 G, Y PROXIMAL CALIBRE 14 G O 16 G O 18 G.
DISPOSITIVO DE FIJACIÓN AJUSTABLE CON MÍNIMO UNA CÁPSULA DE INYECCIÓN Y EQUIPO DE COLOCACIÓN QUE CONTIENE:
JERINGA CON CAPACIDAD MÍNIMA DE 5 CC.
AGUJA CALIBRE 18 G, DE 6.35 A 7.20 CM DE LONGITUD.
GUÍA DE ALAMBRE DE 45 CM A 70 CM CON PUNTA FLEXIBLE EN "J", CONTENIDA EN FUNDA DE PLÁSTICO CON DISPENSADOR, DILATADOR VASCULAR Y SISTEMA PARA EVITAR EXTRAVASACIÓN DE SANGRE.
ESTÉRIL Y DESECHABLE.
PIEZA.
* EN LA ADQUISICIÓN DE ESTA CLAVE DEBERÁ ACATARSE, EL MATERIAL ESPECÍFICO QUE SOLICITE CADA INSTITUCIÓN.
</t>
  </si>
  <si>
    <t>CATETERES CATETER PARA DIAGNOSTICO, TETRAPOLAR, PARA REGISTRO DEL HAZ DE HIS, CALIBRE 6 FR, CON DISTANCIA INTERELECTRODO  DESECHABLE. PIEZA.</t>
  </si>
  <si>
    <t xml:space="preserve">CATÈTER PARA CATETERISMO VENOSO CENTRAL, CALIBRE 7 FR X 20 CM DE LONGITUD DE POLIURETANO O SILICÓN, CON PUNTA FLEXIBLE, RADIOPACO, CON TRES LÚMENES INTERNOS, DISTAL CALIBRE 16 G, MEDIO CALIBRE 18 G Y PROXIMAL CALIBRE 18 G.
DISPOSITIVO DE FIJACIÓN AJUSTABLE CON MÍNIMO DOS CÁPSULAS DE INYECCIÓN Y EQUIPO DE COLOCACIÓN, QUE CONTIENE:
JERINGA CON CAPACIDAD MÍNIMA DE 5 CC.
AGUJA CALIBRE 17 G, O 18 G, DE 6.35 CM A 7.20 CM DE LONGITUD.
GUÍA DE ALAMBRE DE 45 CM A 70 CM DE PUNTA FLEXIBLE EN “J” CONTENIDA EN FUNDA DE PLÁSTICO CON DISPENSADOR, DILATADOR VASCULAR Y SISTEMA PARA EVITAR EXTRAVASACIÓN DE SANGRE.
ESTÉRIL Y DESECHABLE.
PIEZA.
EN LA ADQUISICIÓN DE ESTA CLAVE DEBERÁ ACATARSE, EL MATERIAL ESPECÍFICO QUE SOLICITE CADA INSTITUCIÓN.
</t>
  </si>
  <si>
    <t xml:space="preserve">CATETER PARA CATETERISMO VENOSO CENTRAL, CALIBRE 5 FR X 20 CM DE LONGITUD, DE POLIURETANO O SILICÓN, CON PUNTA FLEXIBLE, RADIOPACO, CON LUMEN INTERNO DISTAL CALIBRE 16 G, DISPOSITIVO DE FIJACIÓN AJUSTABLE Y EQUIPO DE COLOCACIÓN, QUE CONTIENE: JERINGA CON CAPACIDAD MÍNIMA DE 5 CC. AGUJA CALIBRE 16 G O 18 G, DE 6.35 A 7.20 CM DE LONGITUD.
GUÍA DE ALAMBRE DE 45 A 70 CM CON PUNTA FLEXIBLE EN "J" CONTENIDA EN FUNDA DE PLÁSTICO CON DISPENSADOR.
DILATADOR VASCULAR Y SISTEMA PARA EVITAR EXTRAVASACIÓN DE SANGRE. ESTÉRIL Y DESECHABLE. PIEZA.
</t>
  </si>
  <si>
    <t xml:space="preserve">CANULAS PARA NUTRICIÓN PARENTERAL, VÍA SUBCLAVIA DE SILICÓN, CALIBRE 18 G, LONGITUD 30 CM, CON GUÍA Y AGUJA CALIBRE 16 G. RADIOPACO, ESTÉRIL Y DESECHABLE.
PIEZA.
</t>
  </si>
  <si>
    <t xml:space="preserve">CATETERES MULTIPROPÓSITO PUNTA A2, ESTÉRIL Y DESECHABLE.
LONGITUD:  CALIBRE:
65 CM.  5 FR.
PIEZA.
</t>
  </si>
  <si>
    <t xml:space="preserve">CANULAS DE SILICÓN, DE UN LUMEN, CON TAPÓN, ESTÉRIL Y DESECHABLE CALIBRE 9.6 FR Y 75 CM DE LONGITUD, CON COJINETE DE POLIÉSTER CON CONECTOR LUER LOCK, CON PINZA OBTURADORA Y CON INTRODUCTOR DE 10 FR.
TIPO: HICKMAN.
PIEZA.
</t>
  </si>
  <si>
    <t xml:space="preserve">CANULAS DE SILICÓN, DE DOS LÚMENES, CON TAPÓN, ESTÉRIL Y DESECHABLE CALIBRE 12 FR Y 90 CM DE LONGITUD, CON COJINETE DE POLIÉSTER CON CONECTOR LUER LOCK, CON PINZA OBTURADORA Y CON INTRODUCTOR DE 12.5 FR.
TIPO: HICKMAN.
PIEZA.
</t>
  </si>
  <si>
    <t xml:space="preserve">CATÈTER PARA DIÁLISIS PERITONEAL CRÓNICA.
DE INSTALACIÓN SUBCUTÁNEA, BLANDO, DE SILICÓN CON DOS COJINETES DE POLIÉSTER O DACRÓN, CON CONECTOR, CON TAPÓN, SEGURO, CON BANDA RADIOPACA.
ESTÉRIL Y DESECHABLE.
TIPO: TENCKHOFF.
TAMAÑO:
ADULTO.
PIEZA.
EL TAMAÑO DEL CATÉTER SERÁ SELECCIONADO POR LAS INSTITUCIONES.
</t>
  </si>
  <si>
    <t xml:space="preserve">CATÈTER PARA DIÁLISIS PERITONEAL CRÓNICA.
DE INSTALACIÓN SUBCUTÁNEA, BLANDO, DE SILICÓN CON DOS COJINETES DE POLIÉSTER O DACRÓN, CON CONECTOR, CON TAPÓN, SEGURO, CON BANDA RADIOPACA.
ESTÉRIL Y DESECHABLE.
TIPO: TENCKHOFF.
TAMAÑO:
PEDIÁTRICO.
PIEZA.
EL TAMAÑO DEL CATÉTER SERÁ SELECCIONADO POR LAS INSTITUCIONES.
</t>
  </si>
  <si>
    <t xml:space="preserve">CANULAS PARA DILATACIÓN DE PAPILA DE VATER, DE POLITETRAFLUORETILENO TRANSPARENTE, CALIBRE 5 FR,
LONGITUD 200 CM.
PIEZA.
</t>
  </si>
  <si>
    <t xml:space="preserve">CATETER DE POLIURETANO CON PUNTA FLEXIBLE TERMINADO EN “J” CALIBRE 7 FR LONGITUD 20 CM, DE TRIPLE LUMEN, CON GUÍA DE ALAMBRE DE 16 CM, CON DILATADOR VASCULAR CALIBRE 8.5 FR.
PIEZA.
</t>
  </si>
  <si>
    <t xml:space="preserve">CATETER DE POLIURETANO CALIBRE 7 FR LONGITUD 40 CM, DOBLE LUMEN CON GUÍA DE ALAMBRE DE 32 CM, TUNELIZADOR Y DILATADOR VASCULAR CALIBRE 8.5 FR.
PIEZA.
</t>
  </si>
  <si>
    <t xml:space="preserve">CATETER PARA NEUMOTÓRAX CON VÁLVULA DE HEIMLICH CON AGUJA 18 G, CALIBRE 8 FR.
PIEZA.
</t>
  </si>
  <si>
    <t xml:space="preserve">CATETER ESOFÁGICO PARA MEDIR DISTENSIBILIDAD PULMONAR ADULTO.
PIEZA.
</t>
  </si>
  <si>
    <t xml:space="preserve">SONDA PARA ALIMENTACIÓN DE PLÁSTICO TRANSPARENTE, ESTÉRIL Y DESECHABLE CON UN ORIFICIO EN EL EXTREMO PROXIMAL Y OTRO EN LOS PRIMEROS 2 CM. TAMAÑO:  LONGITUD: CALIBRE: INFANTIL.  38.5 CM.  8 FR. *PUEDE NO SER ESTÉRIL. PIEZA.
</t>
  </si>
  <si>
    <t xml:space="preserve">SONDA PARA DRENAJE URINARIO DE PERMANENCIA PROLONGADA. DE ELASTÓMERO DE SILICÓN, CON GLOBO DE AUTORRETENCIÓN DE 5 ML. ESTÉRIL Y DESECHABLE.
TIPO: FOLEY DE DOS VÍAS.
CALIBRE:
14 FR.
PIEZA.
</t>
  </si>
  <si>
    <t xml:space="preserve">SONDA  FOLEY DE DOS VIAS. CALIBRE: 16 FR. PIEZA.PARA DRENAJE URINARIO DE PERMANENCIA PROLONGADA. DE ELASTÓMERO DE SILICÓN, CON GLOBO DE AUTORRETENCIÓN DE 5 ML. ESTÉRIL Y DESECHABLE.
TIPO: FOLEY DE DOS VÍAS.
CALIBRE:
16 FR.
PIEZA.
</t>
  </si>
  <si>
    <t xml:space="preserve">SONDA PARA DRENAJE URINARIO DE PERMANENCIA PROLONGADA. DE ELASTÓMERO DE SILICÓN, CON GLOBO DE AUTORRETENCIÓN DE 5 ML. ESTÉRIL Y DESECHABLE.
TIPO: FOLEY DE DOS VÍAS.
CALIBRE:
18 FR.
PIEZA.
</t>
  </si>
  <si>
    <t xml:space="preserve">SONDA PARA DRENAJE URINARIO DE PERMANENCIA PROLONGADA. DE ELASTÓMERO DE SILICÓN, CON GLOBO DE AUTORRETENCIÓN DE 5 ML. ESTÉRIL Y DESECHABLE.
TIPO: FOLEY DE DOS VÍAS.
CALIBRE:
20 FR.
PIEZA.
</t>
  </si>
  <si>
    <t xml:space="preserve">SONDA PARA DRENAJE URINARIO DE PERMANENCIA PROLONGADA. DE ELASTÓMERO DE SILICÓN, CON GLOBO DE AUTORRETENCIÓN DE 5 ML. ESTÉRIL Y DESECHABLE.
TIPO: FOLEY DE DOS VÍAS.
CALIBRE:
24 FR.
PIEZA.
</t>
  </si>
  <si>
    <t xml:space="preserve">SONDA PARA MANEJO DE EPISTAXIS, ASÍ COMO TAPONAMIENTO EN LA CIRUGÍA NASAL Y SENOS PARA-NASALES, DE DOS VÍAS.
CON GLOBO HEMOSTÁTICO.
ESTÉRIL Y DESECHABLE.
PIEZA.
</t>
  </si>
  <si>
    <t xml:space="preserve">TUBO ENDOTRAQUEALES, DE PLÁSTICO GRADO MÉDICO, TRANSPARENTE. CON GLOBO Y ESPIRAL DE ALAMBRE, CON BALÓN Y CONECTOR, RADIOPACO, ESTÉRIL.
LONGITUD:  CALIBRE:
28-30 CM.  30 FR.
PIEZA.
</t>
  </si>
  <si>
    <t xml:space="preserve">TUBO ENDOTRAQUEALES, DE PLÁSTICO GRADO MÉDICO, TRANSPARENTE. CON GLOBO Y ESPIRAL DE ALAMBRE, CON BALÓN Y CONECTOR, RADIOPACO, ESTÉRIL.
LONGITUD:  CALIBRE:
32-36 CM.  40 FR.
PIEZA.
</t>
  </si>
  <si>
    <t xml:space="preserve">TUBO ENDOTRAQUEALES, SIN GLOBO.
DE ELASTÓMERO DE SILICÓN TRANSPARENTE, GRADUADOS, CON MARCA RADIOPACA, ESTÉRILES Y DESECHABLES.
CALIBRE:
 8  FR..
PIEZA.
</t>
  </si>
  <si>
    <t xml:space="preserve">TUBO ENDOTRAQUEALES, SIN GLOBO.
DE ELASTÓMERO DE SILICÓN TRANSPARENTE, GRADUADOS, CON MARCA RADIOPACA, ESTÉRILES Y DESECHABLES.
CALIBRE:
10 FR.
PIEZA.
</t>
  </si>
  <si>
    <t>CATETER VENOSO SUBCUTANEO IMPLANTABLE, QUE CONTIENE UN CONTENEDOR METALICO DE TITANIO CON MEMBRANA DE SILICON TANIO CON MEMBRANA DE SILICON. Pieza PARA PUNCIONAR Y UN CATETER DE SILICON PARA ADMINISTRACION DE BOLO O INFUSION CONTINUA</t>
  </si>
  <si>
    <t xml:space="preserve">CANULAPARA CARDIOPLEJÍA CON LÍNEA DE ASPIRACIÓN,
LONGITUD 20 CM, CALIBRE 12 FR.
PIEZA.
</t>
  </si>
  <si>
    <t xml:space="preserve">SONDA DE NUTRICIÓN ENTERAL, DE POLIURETANO, RADIOPACA CON PUNTA DE TUNGSTENO DE 3 G POR 114.3 CM CON GUÍA METÁLICA, BOLSA DE PLÁSTICO Y UNA SONDA POR BOLSA. ESTÉRIL.
CALIBRE:
 8 FR.
BOLSA.
</t>
  </si>
  <si>
    <t xml:space="preserve">SONDA DE NUTRICIÓN ENTERAL, DE POLIURETANO, RADIOPACA CON PUNTA DE TUNGSTENO DE 3 G POR 114.3 CM CON GUÍA METÁLICA, BOLSA DE PLÁSTICO Y UNA SONDA POR BOLSA. ESTÉRIL.
CALIBRE:
10 FR.
BOLSA.
</t>
  </si>
  <si>
    <t xml:space="preserve">SONDA DE NUTRICIÓN ENTERAL, DE POLIURETANO, RADIOPACA CON PUNTA DE TUNGSTENO DE 3 G POR 114.3 CM CON GUÍA METÁLICA, BOLSA DE PLÁSTICO Y UNA SONDA POR BOLSA. ESTÉRIL.
CALIBRE:
12 FR.
BOLSA.
</t>
  </si>
  <si>
    <t xml:space="preserve">CATETER CATÉTER VENOSO, SUBCUTÁNEO, IMPLANTABLE, QUE CONTIENE:
UN CONTENEDOR METÁLICO DE TITANIO CON MEMBRANA DE SILICÓN PARA PUNCIONAR Y UN CATÉTER DE ELASTÓMERO DE SILICÓN, PARA LA ADMINISTRACIÓN DE BOLO O INFUSIÓN CONTINUA.
ESTÉRIL Y DESECHABLE.
CALIBRE:
5 FR.
PIEZA.
</t>
  </si>
  <si>
    <t>SONDA PARA DRENAJE. EN FORMA DE T. DE l a·TEX. TIPO: KEHR. CALIBRE: 14 FR. PIEZA.</t>
  </si>
  <si>
    <t>SONDA PARA DRENAJE. EN FORMA DE T. DE LATEX. TIPO: KEHR. CALIBRE: 16 FR. PIEZA.</t>
  </si>
  <si>
    <t>SONDA PARA DRENAJE. EN FORMA DE T. DE ALTEX. TIPO: KEHR. CALIBRE: 18 FR. PIEZA.</t>
  </si>
  <si>
    <t xml:space="preserve">CATETERES GUÍA, CORONARIA DERECHA CON PUNTA SUAVE, MARCADA CON 2 ORIFICIOS LATERALES, ASA DE 3.5 MM 8 FR, DE 100 CM DE LARGO.
TIPO: JUDKINS.
PIEZA.
</t>
  </si>
  <si>
    <t xml:space="preserve">CATETERES GUÍA, CORONARIA DERECHA, PUNTA BLANDA MARCADA, CURVA TIPO I.
LONGITUD:  CALIBRE:
100 CM. 8 FR.
TIPO: AMPLATZ.
PIEZA.
</t>
  </si>
  <si>
    <t xml:space="preserve">CATETERES GUÍA, CORONARIA DERECHA, PUNTA BLANDA MARCADA, CURVA TIPO II.
LONGITUD:  CALIBRE:
100 CM.  8 FR.
TIPO: AMPLATZ.
PIEZA.
</t>
  </si>
  <si>
    <t>SONDA PARA DRENAJE EN FORMA T MOD. CATELL 27.9 CM. C-18 FR.</t>
  </si>
  <si>
    <t>SONDA PARA DRENAJE EN FORMA T MOD. CATELL 27.9 CM. C-20 FR.</t>
  </si>
  <si>
    <t xml:space="preserve">CATETER PARA CATÉTER UROLÓGICO.
MANÓMETRO PARA CONTROLAR LA PRESIÓN DE INFLADO DE LOS BALONES DE LOS CATÉTERES UROLÓGICOS.
ESTÉRIL Y DESECHABLE.
PIEZA.
</t>
  </si>
  <si>
    <t xml:space="preserve">SONDA PARA ASPIRAR SECRECIONES. DE PLÁSTICO, CON VÁLVULA DE CONTROL.
ESTÉRIL Y DESECHABLE.
TAMAÑO: LONGITUD: CALIBRE: DIÁMETRO EXTERNO:
ADULTO.  55 CM. 18 FR.  6.0 MM.
PIEZA.
</t>
  </si>
  <si>
    <t xml:space="preserve">SONDA PARA ASPIRAR SECRECIONES. DE PLÁSTICO, CON VÁLVULA DE CONTROL.
ESTÉRIL Y DESECHABLE.
TAMAÑO: LONGITUD: CALIBRE: DIÁMETRO EXTERNO:
INFANTIL.  55 CM. 10 FR.  3.3 MM.
PIEZA.
</t>
  </si>
  <si>
    <t xml:space="preserve">CATÈTER PARA SEPTOSTOMÍA. 
DE POLIÉSTER, PUNTA CERRADA CON GLOBO Y DOBLE LUMEN, RADIOPACO.
TIPO: RASHKIND.
LONGITUD: CALIBRE:
50 CM.  4   FR.
PIEZA.
</t>
  </si>
  <si>
    <t xml:space="preserve">CATÈTER PARA CATETERISMO VENOSO CENTRAL, RADIOPACO ESTÉRIL Y DESECHABLE, DE POLIURETANO, LONGITUD 30.5 CM CALIBRE 18 G, CON AGUJA DE 5.2 A 6.5 CM DE LARGO, DE PARED DELGADA CALIBRE 16 G, CON MANDRIL Y ADAPTADOR PARA VENOCLISIS LUER LOCK.
PIEZA.
</t>
  </si>
  <si>
    <t xml:space="preserve">CATETER PARA CATETERISMO VENOSO CENTRAL, RADIOPACO, DE POLIURETANO, QUE PERMITA RETIRAR LA AGUJA Y EL MANDRIL UNA VEZ INSTALADO. CONTIENE:
CÁTETER CALIBRE 18 G DE 60 A 70 CM DE LONGITUD Y AGUJA CALIBRE 16 G DE 3.5 A 6.5 CM DE LONGITUD, DE PARED DELGADA, CON MANDRIL Y ADAPTADOR PARA VENOCLISIS LUER LOCK. ESTÉRIL Y DESECHABLE.
PIEZA.
</t>
  </si>
  <si>
    <t xml:space="preserve">CÁNULAS PARA TRAQUEOSTOMÍA, ADULTO, DE CLORURO DE POLIVINILO, CON BALÓN, CURVADA, CINTA DE FIJACIÓN, GLOBO DE BAJA PRESIÓN Y ALTO VOLUMEN, RADIOPACA, CON ENDOCÁNULA, PLACA DE RETENCIÓN DE LA ENDOCÁNULA Y GUÍA DE INSERCIÓN. ESTÉRIL Y DESECHABLE.
 DIÁMETRO   DIÁMETRO
 INTERNO:                               EXTERNO:                         LONGITUD:
7.0 MM *  0.2 MM.            9.4 MM * 0.6 MM               70 MM * 5  MM.
PIEZA.
</t>
  </si>
  <si>
    <t xml:space="preserve">SONDA PARA URETRA.
CON ROSCA EN LA PUNTA PARA ACOPLARSE A CANDELILLAS FILIFORMES.
TIPO: PHILLIPS.
CALIBRE:
 8 FR.
24 FR.
PIEZA.
</t>
  </si>
  <si>
    <t xml:space="preserve">TUBO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5.0 MM. 20 FR.
</t>
  </si>
  <si>
    <t xml:space="preserve">TUBO ENDOTRAQUEALES, DE PLÁSTICO GRADO MÉDICO, TRANSPARENTE. CON GLOBO Y ESPIRAL DE ALAMBRE, CON BALÓN Y CONECTOR, RADIOPACO, ESTÉRIL.
LONGITUD:  CALIBRE:
32-36 CM.  32 FR.
PIEZA.
</t>
  </si>
  <si>
    <t>TUBO ENDOTRAQUEALES, SIN GLOBO.
DE ELASTÓMERO DE SILICÓN TRANSPARENTE, GRADUADOS, CON MARCA RADIOPACA, ESTÉRILES Y DESECHABLES.
CALIBRE:
12 FR.
PIEZA.</t>
  </si>
  <si>
    <t xml:space="preserve">SONDA PARA DRENAJE URINARIO DE LÁTEX, PUNTA REDONDA. 
TIPO: NELATON.
LONGITUD:  CALIBRE:
40 CM.   8 FR.
PIEZA.
</t>
  </si>
  <si>
    <t xml:space="preserve">TUBO ENDOTRAQUEALES, DE PLÁSTICO GRADO MÉDICO, TRANSPARENTE. CON GLOBO Y ESPIRAL DE ALAMBRE, CON BALÓN Y CONECTOR, RADIOPACO, ESTÉRIL.
LONGITUD:  CALIBRE:
32-36 CM.  34 FR.
PIEZA.
</t>
  </si>
  <si>
    <t xml:space="preserve">TUBO ENDOTRAQUEALES, DE PLÁSTICO GRADO MÉDICO, TRANSPARENTE. CON GLOBO Y ESPIRAL DE ALAMBRE, CON BALÓN Y CONECTOR, RADIOPACO, ESTÉRIL.
LONGITUD:  CALIBRE:
32-36 CM.  36 FR.
PIEZA.
</t>
  </si>
  <si>
    <t xml:space="preserve">TUBO ENDOTRAQUEALES, DE PLÁSTICO GRADO MÉDICO, TRANSPARENTE. CON GLOBO Y ESPIRAL DE ALAMBRE, CON BALÓN Y CONECTOR, RADIOPACO, ESTÉRIL.
LONGITUD:  CALIBRE:
32-36 CM.  38 FR.
PIEZA.
</t>
  </si>
  <si>
    <t>TUBO ENDOTRAQUIAL CON/GLOBO ESTERIL, DESECHABLE MOD. MURPHY CAL.16 FR.     4.0 MM</t>
  </si>
  <si>
    <t xml:space="preserve">TUBO ENDOT. C/GLOBO ESTERIL, DESECHABLE MOD. MURPHY 4.5 MM. CAL. 18 FR </t>
  </si>
  <si>
    <t xml:space="preserve">TUBO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5.5 MM. 22 FR. PIEZA.
</t>
  </si>
  <si>
    <t xml:space="preserve">TUBO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6.0 MM. 24 FR.
PIEZA.
</t>
  </si>
  <si>
    <t xml:space="preserve">CATETERES PARA CATETERISMO VENOSO CENTRAL, RADIOPACO, ESTÉRIL Y DESECHABLE DE POLIURETANO, QUE PERMITA RETIRAR LA AGUJA Y EL MANDRIL UNA VEZ INSTALADO, LONGITUD 30.5 CM CALIBRE L6 G CON AGUJA DE 5.2 A 6.5 CM DE LARGO, DE PARED DELGADA CALIBRE L4 G, CON MANDRIL Y ADAPTADOR PARA VENOCLISIS LUER LOCK.
PIEZA.
</t>
  </si>
  <si>
    <t xml:space="preserve">TUBOENDOTRAQUEALES.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6.5 MM. 26 FR.
PIEZA.
</t>
  </si>
  <si>
    <t xml:space="preserve">TUBO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7.0 MM. 28 FR.
PIEZA.
</t>
  </si>
  <si>
    <t xml:space="preserve">TUBOENDOTRAQUEALES.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7.5 MM. 30 FR.
PIEZA.
</t>
  </si>
  <si>
    <t xml:space="preserve">TUBO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8.0 MM. 32 FR..
PIEZA.
</t>
  </si>
  <si>
    <t xml:space="preserve">TUBO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8.5 MM. 34 FR.
PIEZA.
</t>
  </si>
  <si>
    <t xml:space="preserve">TUBO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9.0 MM. 36 FR.
PIEZA.
</t>
  </si>
  <si>
    <t xml:space="preserve">TUBO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9.5 MM. 38 FR.
PIEZA.
</t>
  </si>
  <si>
    <t xml:space="preserve">TUBO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CALIBRE:
10.0 MM. 40 FR.
PIEZA.
</t>
  </si>
  <si>
    <t xml:space="preserve">SONDA PARA DRENAJE. EN FORMA DE T.DE LÁTEX. TIPO: KEHR. CALIBRE:10 FR. PIEZA.
</t>
  </si>
  <si>
    <t xml:space="preserve">SONDA PARA DRENAJE URINARIO.
DE LÁTEX, CON GLOBO DE AUTORRETENCIÓN DE 3 ML CON VÁLVULA PARA JERINGA. ESTÉRIL Y DESECHABLE.
TIPO: FOLEY DE DOS VÍAS.
CALIBRE:
 8 FR.
PIEZA.
</t>
  </si>
  <si>
    <t xml:space="preserve">CATÈTER PARA DIÁLISIS PERITONEAL.
DE INSTALACIÓN SUBCUTÁNEA, BLANDO, DE SILICÓN CON UN COJINETE DE POLIÉSTER, CON CONECTOR Y TAPÓN LUER LOCK, SEGURO CON BANDA RADIOPACA.
ESTÉRIL Y DESECHABLE.
TIPO: TENCKHOFF.
ADULTO: LONGITUD 40 A 43 CM.
PIEZA.
</t>
  </si>
  <si>
    <t xml:space="preserve">CATETER PARA URÉTER.
DE PLÁSTICO, ESTÉRIL Y DESECHABLE, CON MARCA RADIOPACA, FORMA DE LA PUNTA OLIVA FILIFORME.
CALIBRE:
6 FR.
PIEZA.
</t>
  </si>
  <si>
    <t xml:space="preserve">SONDA PARA URETRA.
CON ROSCA EN LA PUNTA PARA ACOPLARSE A CANDELILLAS FILIFORMES.
TIPO: PHILLIPS.
CALIBRE:
 9 FR.
PIEZA.
</t>
  </si>
  <si>
    <t xml:space="preserve">SONDAPARA URETRA.
CON ROSCA EN LA PUNTA PARA ACOPLARSE A CANDELILLAS FILIFORMES.
TIPO: PHILLIPS.
CALIBRE:
11 FR.
PIEZA.
</t>
  </si>
  <si>
    <t xml:space="preserve">SONDA PARA URETRA.
CON ROSCA EN LA PUNTA PARA ACOPLARSE A CANDELILLAS FILIFORMES.
TIPO: PHILLIPS.
CALIBRE:
13 FR.
PIEZA.
</t>
  </si>
  <si>
    <t xml:space="preserve">SONDA PARA URETRA.
CON ROSCA EN LA PUNTA PARA ACOPLARSE A CANDELILLAS FILIFORMES.
TIPO: PHILLIPS.
CALIBRE:
15 FR.
PIEZA.
</t>
  </si>
  <si>
    <t xml:space="preserve">SONDA PARA URETRA.
CON ROSCA EN LA PUNTA PARA ACOPLARSE A CANDELILLAS FILIFORMES.
TIPO: PHILLIPS.
CALIBRE:
17 FR.
PIEZA.
</t>
  </si>
  <si>
    <t xml:space="preserve">SONDA PARA URETRA.
CON ROSCA EN LA PUNTA PARA ACOPLARSE A CANDELILLAS FILIFORMES.
TIPO: PHILLIPS.
CALIBRE:
19 FR.
PIEZA.
</t>
  </si>
  <si>
    <t xml:space="preserve">SONDA PARA URETRA.
CON ROSCA EN LA PUNTA PARA ACOPLARSE A CANDELILLAS FILIFORMES.
TIPO: PHILLIPS.
CALIBRE:
23 FR.
PIEZA.
</t>
  </si>
  <si>
    <t xml:space="preserve">CATETER PARA DIÁLISIS PERITONEAL.
DE INSTALACIÓN SUBCUTÁNEA, BLANDO, DE SILICÓN CON UN COJINETE DE POLIÉSTER, CON CONECTOR Y TAPÓN LUER LOCK, SEGURO CON BANDA RADIOPACA.
ESTÉRIL Y DESECHABLE.
TIPO: TENCKHOFF.
INFANTIL: LONGITUD 30 A 37 CM.
PIEZA.
</t>
  </si>
  <si>
    <t>CATÈTER PARA DI·LISIS PERITONEAL. DE INSTALACIÛN SUBCUT·NEA, BLANDO, DE SILICÛN CON UN COJINETE DE POLIÈSTER, CON CONECTOR CON BANDA RADIOPACA. ESTÈRIL Y DESECHABLE. TIPO: TENCKHOFF. INFANTIL: LONGITUD 30 A 37 CM. PIEZA.</t>
  </si>
  <si>
    <t xml:space="preserve">SONDA GASTROINTESTINALES DESECHABLES Y CON MARCA RADIOPACA.
TIPO: LEVIN.
CALIBRE:
12 FR.
PIEZA.
</t>
  </si>
  <si>
    <t>CATETER P/VENOCLISIS D/PLAST. NO RADIOPACO  ESTERIL DESECHABLE CON AGUJA Y CONECTOR PARA JERINGA  LONG. 25 MM. CAL. 18 G</t>
  </si>
  <si>
    <t xml:space="preserve">SONDA GASTROINTESTINALES DESECHABLES Y CON MARCA RADIOPACA.
TIPO: LEVIN.
CALIBRE:
18 FR.
PIEZA.
</t>
  </si>
  <si>
    <t>CATETER P/ EMBOLECTOMIA MOD. FORGATY  CAL. 5 FR.  LONG. 80CM   ESTERIL Y DESECHABLE. PIEZA</t>
  </si>
  <si>
    <t>CATETER P/VENOCLISIS D/PLAST. NO RADIOPACO  ESTERIL DESECHABLE CON AGUJA Y CONECTOR PARA JERINGA  LONG. 38 MM. CAL. 17 G</t>
  </si>
  <si>
    <t xml:space="preserve">TUBO ENDOTRAQUEALES, SIN GLOBO.
DE ELASTÓMERO DE SILICÓN TRANSPARENTE, GRADUADOS, CON MARCA RADIOPACA, ESTÉRILES Y DESECHABLES.
CALIBRE:
14 FR.
PIEZA.
</t>
  </si>
  <si>
    <t xml:space="preserve">TUBO ENDOTRAQUEALES, SIN GLOBO.
DE ELASTÓMERO DE SILICÓN TRANSPARENTE, GRADUADOS, CON MARCA RADIOPACA, ESTÉRILES Y DESECHABLES.
CALIBRE:
16 FR.
PIEZA.
</t>
  </si>
  <si>
    <t xml:space="preserve">TUBO ENDOTRAQUEALES, SIN GLOBO.
DE ELASTÓMERO DE SILICÓN TRANSPARENTE, GRADUADOS, CON MARCA RADIOPACA, ESTÉRILES Y DESECHABLES.
CALIBRE:
18 FR.
PIEZA.
</t>
  </si>
  <si>
    <t xml:space="preserve">TUBO ENDOTRAQUEALES, SIN GLOBO.
DE ELASTÓMERO DE SILICÓN TRANSPARENTE, GRADUADOS, CON MARCA RADIOPACA, ESTÉRILES Y DESECHABLES.
CALIBRE:
20 FR.
PIEZA.
</t>
  </si>
  <si>
    <t xml:space="preserve">TUBO ENDOTRAQUEALES, SIN GLOBO.
DE ELASTÓMERO DE SILICÓN TRANSPARENTE, GRADUADOS, CON MARCA RADIOPACA, ESTÉRILES Y DESECHABLES.
CALIBRE:
22 FR.
PIEZA.
</t>
  </si>
  <si>
    <t xml:space="preserve">TUBO ENDOTRAQUEALES, SIN GLOBO.
DE ELASTÓMERO DE SILICÓN TRANSPARENTE, GRADUADOS, CON MARCA RADIOPACA, ESTÉRILES Y DESECHABLES.
CALIBRE:
24 FR.
PIEZA.
</t>
  </si>
  <si>
    <t xml:space="preserve">TUBO ENDOTRAQUEALES, SIN GLOBO.
DE ELASTÓMERO DE SILICÓN TRANSPARENTE, GRADUADOS, CON MARCA RADIOPACA, ESTÉRILES Y DESECHABLES.
CALIBRE:
26 FR.
PIEZA.
</t>
  </si>
  <si>
    <t xml:space="preserve">URETRALES PARA IRRIGACIÓN CONTINUA.
DE LÁTEX, CON GLOBO DE 30 ML Y VÁLVULA.
TIPO: FOLEY-OWEN (DE 3 VÍAS).
CALIBRE:
18 FR.
PIEZA.
</t>
  </si>
  <si>
    <t xml:space="preserve">SONDA URETRALES PARA IRRIGACIÓN CONTINUA.
DE LÁTEX, CON GLOBO DE 30 ML Y VÁLVULA.
TIPO: FOLEY-OWEN (DE 3 VÍAS).
CALIBRE:
20 FR.
PIEZA.
</t>
  </si>
  <si>
    <t xml:space="preserve">SONDA URETRALES PARA IRRIGACIÓN CONTINUA.
DE LÁTEX, CON GLOBO DE 30 ML Y VÁLVULA.
TIPO: FOLEY-OWEN (DE 3 VÍAS).
CALIBRE:
22 FR.
PIEZA.
</t>
  </si>
  <si>
    <t xml:space="preserve">SONDA URETRALES PARA IRRIGACIÓN CONTINUA.
DE LÁTEX, CON GLOBO DE 30 ML Y VÁLVULA.
TIPO: FOLEY-OWEN (DE 3 VÍAS).
CALIBRE:
24 FR.
PIEZA.
</t>
  </si>
  <si>
    <t xml:space="preserve">SONDA URETRALES PARA IRRIGACIÓN CONTINUA.
DE LÁTEX, CON GLOBO DE 30 ML Y VÁLVULA.
TIPO: FOLEY-OWEN (DE 3 VÍAS).
CALIBRE:
26 FR.
PIEZA.
</t>
  </si>
  <si>
    <t xml:space="preserve">SONDA PARA DRENAJE URINARIO DE LÁTEX, PUNTA REDONDA. 
TIPO: NELATON.
LONGITUD:  CALIBRE:
40 CM.  10 FR.
PIEZA.
</t>
  </si>
  <si>
    <t>CATÈTER PARA VENOCLISIS. DE FLUOROPOLÍMEROS (POLITETRAFLUORETILENO, FLUORETILENPROPILENO Y ETILENTRIFLUORETILENO) O POLIURETANO, RADIOPACO, CON AGUJA. LONGITUD: CALIBRE: 46-52 MM. 14 G. ENVASE CON 50 PIEZAS.
*PARA LA ADQUISICIÓN DE ESTAS CLAVES DEBERÁ ACATARSE EL MATERIAL ESPECÍFICO QUE SOLICITE CADA INSTITUCIÓN.</t>
  </si>
  <si>
    <t xml:space="preserve">SONDA PARA DRENAJE URINARIO DE LÁTEX, PUNTA REDONDA.  TIPO: NELATON. LONGITUD:  CALIBRE: 40 CM.  12 FR. PIEZA.
</t>
  </si>
  <si>
    <t xml:space="preserve">CATÈTER  PARA VENOCLISIS. DE FLUOROPOLÍMEROS (POLITETRAFLUORETILENO, FLUORETILENPROPILENO Y ETILENTRIFLUORETILENO) O POLIURETANO, RADIOPACO, CON AGUJA. LONGITUD: CALIBRE:. 46-52 MM. 16 G. ENVASE CON 50 PIEZAS.
</t>
  </si>
  <si>
    <t xml:space="preserve">SONDA PARA DRENAJE URINARIO DE LÁTEX, PUNTA REDONDA. 
TIPO: NELATON.
LONGITUD:  CALIBRE:
40 CM. 14 FR.
PIEZA.
</t>
  </si>
  <si>
    <t xml:space="preserve">CATÈTER PARA VENOCLISIS. DE FLUOROPOLÍMEROS (POLITETRAFLUORETILENO, FLUORETILENPROPILENO Y ETILENTRIFLUORETILENO) O POLIURETANO, RADIOPACO, CON AGUJA. LONGITUD: CALIBRE: 28-34 MM. 18 G. ENVASE CON 50 PIEZAS.
</t>
  </si>
  <si>
    <t xml:space="preserve">SONDA PARA DRENAJE URINARIO DE LÁTEX, PUNTA REDONDA.  TIPO: NELATON. LONGITUD:  CALIBRE: 40 CM.  16 FR. PIEZA.
</t>
  </si>
  <si>
    <t xml:space="preserve">CATÈTER PARA VENOCLISIS. DE FLUOROPOLÍMEROS (POLITETRAFLUORETILENO, FLUORETILENPROPILENO Y ETILENTRIFLUORETILENO) O POLIURETANO, RADIOPACO, CON AGUJA. LONGITUD: CALIBRE: 28-34 MM. 20 G. ENVASE CON 50 PIEZAS.
</t>
  </si>
  <si>
    <t xml:space="preserve">SONDA PARA DRENAJE URINARIO DE LÁTEX, PUNTA REDONDA. TIPO: NELATON. LONGITUD:  CALIBRE: 40 CM.  18 FR. PIEZA.
</t>
  </si>
  <si>
    <t xml:space="preserve">CATÈTER PARA VENOCLISIS. DE FLUOROPOLÍMEROS (POLITETRAFLUORETILENO, FLUORETILENPROPILENO Y ETILENTRIFLUORETILENO) O POLIURETANO, RADIOPACO, CON AGUJA. LONGITUD: CALIBRE:. 23-27 MM. 22 G.ENVASE CON 50 PIEZAS.
</t>
  </si>
  <si>
    <t xml:space="preserve">CÁNULAS PARA TRAQUEOSTOMÍA, ADULTO, DE CLORURO DE POLIVINILO, CON BALÓN, CURVADA, CINTA DE FIJACIÓN, GLOBO DE BAJA PRESIÓN Y ALTO VOLUMEN, RADIOPACA, CON ENDOCÁNULA, PLACA DE RETENCIÓN DE LA ENDOCÁNULA Y GUÍA DE INSERCIÓN. ESTÉRIL Y DESECHABLE.
 DIÁMETRO   DIÁMETRO
 INTERNO:                               EXTERNO:                         LONGITUD:
8.0 MM *  0.2 MM         . 11.3 MM * 0.5 MM.              74 MM * 5  MM.
PIEZA.
</t>
  </si>
  <si>
    <t xml:space="preserve">CÁNULAS PARA TRAQUEOSTOMÍA, ADULTO, DE CLORURO DE POLIVINILO, CON BALÓN, CURVADA, CINTA DE FIJACIÓN, GLOBO DE BAJA PRESIÓN Y ALTO VOLUMEN, RADIOPACA, CON ENDOCÁNULA, PLACA DE RETENCIÓN DE LA ENDOCÁNULA Y GUÍA DE INSERCIÓN. ESTÉRIL Y DESECHABLE.
 DIÁMETRO   DIÁMETRO
 INTERNO:                               EXTERNO:                         LONGITUD:
9.0 MM *  0.2 MM.          11.4 MM * 1.2 MM.              80 MM * 5  MM.
PIEZA.
</t>
  </si>
  <si>
    <t xml:space="preserve">SONDA PARA DRENAJE URINARIO DE LÁTEX, PUNTA REDONDA. TIPO: NELATON. LONGITUD:  CALIBRE: 40 CM.  20 FR. PIEZA.
</t>
  </si>
  <si>
    <t xml:space="preserve">SONDA PARA DRENAJE URINARIO DE LÁTEX, PUNTA REDONDA.  TIPO: NELATON. LONGITUD:  CALIBRE: 40 CM.  22 FR. PIEZA.
</t>
  </si>
  <si>
    <t xml:space="preserve">SONDA  PARA DRENAJE URINARIO DE LÁTEX, PUNTA REDONDA.  TIPO: NELATON. LONGITUD:  CALIBRE: 40 CM.  24 FR. PIEZA.
</t>
  </si>
  <si>
    <t xml:space="preserve">SONDA PARA ALIMENTACIÓN.DE PLÁSTICO TRANSPARENTE, ESTÉRIL Y DESECHABLE CON UN ORIFICIO EN EL EXTREMO PROXIMAL Y OTRO EN LOS PRIMEROS 2 CM. TAMAÑO:  LONGITUD: CALIBRE: PREMATUROS.  38.5 CM.  5 FR.
</t>
  </si>
  <si>
    <t xml:space="preserve">SONDA PARA ALIMENTACIÓN.DE PLÁSTICO TRANSPARENTE, ESTÉRIL Y DESECHABLE CON UN ORIFICIO EN EL EXTREMO PROXIMAL Y OTRO EN LOS PRIMEROS 2 CM.TAMAÑO:  LONGITUD: CALIBRE: *ADULTO. 125.0 CM. 16 FR.*PUEDE NO SER ESTÉRIL. PIEZA.
</t>
  </si>
  <si>
    <t xml:space="preserve">CATÈTER PARA DIÁLISIS PERITONEAL. DE PLÁSTICO RÍGIDO, ESTÉRIL Y DESECHABLE, CON ORIFICIOS LATERALES, ESTILETE METÁLICO Y TUBO DE CONEXIÓN. TAMAÑO: INFANTIL. PIEZA.
</t>
  </si>
  <si>
    <t xml:space="preserve">CATÈTER PARA DIÁLISIS PERITONEAL.DE PLÁSTICO RÍGIDO, ESTÉRIL Y DESECHABLE, CON ORIFICIOS LATERALES, ESTILETE METÁLICO Y TUBO DE CONEXIÓN. TAMAÑO: ADULTO. PIEZA.
</t>
  </si>
  <si>
    <t xml:space="preserve">SONDA PARA DRENAJE CON CUATRO ALETAS PARA AUTORRETENCIÓN, DE LÁTEX. ESTÉRIL Y DESECHABLE.
TIPO: MALECOT.CALIBRE:24 FR. PIEZA.
</t>
  </si>
  <si>
    <t xml:space="preserve">SONDA PARA DRENAJE CON CUATRO ALETAS PARA AUTORRETENCIÓN, DE LÁTEX. ESTÉRIL Y DESECHABLE.TIPO: MALECOT.
CALIBRE: 26 FR.PIEZA.
</t>
  </si>
  <si>
    <t xml:space="preserve">SONDA PARA DRENAJE CON CUATRO ALETAS PARA AUTORRETENCIÓN, DE LÁTEX. ESTÉRIL Y DESECHABLE. TIPO: MALECOT. CALIBRE:
28 FR. PIEZA.
</t>
  </si>
  <si>
    <t xml:space="preserve">SONDA PARA DRENAJE EN FORMA DE T.DE LÁTEX. TIPO: KEHR. CALIBRE: 12 FR. PIEZA.
</t>
  </si>
  <si>
    <t xml:space="preserve">SONDA PARA DRENAJE EN FORMA DE T. DE LÁTEX. TIPO: KEHR. CALIBRE: 14 FR. PIEZA. 
</t>
  </si>
  <si>
    <t xml:space="preserve">SONDA PARA DRENAJE EN FORMA DE T. DE LÁTEX. TIPO: KEHR.CALIBRE: 16 FR. PIEZA.
</t>
  </si>
  <si>
    <t xml:space="preserve">SONDA PARA DRENAJE.  EN FORMA DE T.DE LÁTEX. TIPO: KEHR. CALIBRE: 18 FR. PIEZA.
</t>
  </si>
  <si>
    <t xml:space="preserve">SONDA PARA DRENAJE URINARIO DE LÁTEX, CON GLOBO DE AUTORRETENCIÓN DE 3 ML CON VÁLVULA PARA JERINGA. ESTÉRIL Y DESECHABLE. TIPO: FOLEY DE DOS VÍAS. CALIBRE: 10 FR. PIEZA.
</t>
  </si>
  <si>
    <t xml:space="preserve">SONDA PARA DRENAJE URINARIO DE LÁTEX, ESTÉRILES, DESECHABLES, CON GLOBO DE AUTORRETENCIÓN DE 5 ML, CON VÁLVULA PARA JERINGA. TIPO: FOLEY DE DOS VÍAS. CALIBRE: 8 FR. PIEZA.
</t>
  </si>
  <si>
    <t xml:space="preserve">SONDA PARA DRENAJE URINARIO DE LÁTEX, ESTÉRILES, DESECHABLES, CON GLOBO DE AUTORRETENCIÓN DE 5 ML, CON VÁLVULA PARA JERINGA.TIPO: FOLEY DE DOS VÍAS.CALIBRE: 10 FR. PIEZA.
</t>
  </si>
  <si>
    <t xml:space="preserve">SONDA PARA DRENAJE URINARIO DE LÁTEX, CON GLOBO DE AUTORRETENCIÓN DE 5 ML CON VÁLVULA PARA JERINGA. ESTÉRIL Y DESECHABLE.TIPO: FOLEY DE DOS VÍAS.CALIBRE: 12 FR.PIEZA.
</t>
  </si>
  <si>
    <t xml:space="preserve">SONDA PARA DRENAJE URINARIO DE LÁTEX, CON GLOBO DE AUTORRETENCIÓN DE 5 ML CON VÁLVULA PARA JERINGA. ESTÉRIL Y DESECHABLE.TIPO: FOLEY DE DOS VÍAS.CALIBRE: 14 FR.  PIEZA.
</t>
  </si>
  <si>
    <t xml:space="preserve">SONDA PARA DRENAJE URINARIO DE LÁTEX, CON GLOBO DE AUTORRETENCIÓN DE 5 ML CON VÁLVULA PARA JERINGA. ESTÉRIL Y DESECHABLE. TIPO: FOLEY DE DOS VÍAS. CALIBRE: 16 FR. PIEZA.
</t>
  </si>
  <si>
    <t xml:space="preserve">SONDA PARA DRENAJE URINARIO DE LÁTEX, CON GLOBO DE AUTORRETENCIÓN DE 5 ML CON VÁLVULA PARA JERINGA. ESTÉRIL Y DESECHABLE. TIPO: FOLEY DE DOS VÍAS. CALIBRE: 18 FR. PIEZA.
</t>
  </si>
  <si>
    <t xml:space="preserve">SONDA PARA DRENAJE URINARIO DE LÁTEX, CON GLOBO DE AUTORRETENCIÓN DE 5 ML CON VÁLVULA PARA JERINGA. ESTÉRIL Y DESECHABLE.TIPO: FOLEY DE DOS VÍAS. CALIBRE: 20 FR. PIEZA.
</t>
  </si>
  <si>
    <t xml:space="preserve">SONDA PARA DRENAJE URINARIO DE LÁTEX, CON GLOBO DE AUTORRETENCIÓN DE 5 ML CON VÁLVULA PARA JERINGA. ESTÉRIL Y DESECHABLE.TIPO: FOLEY DE DOS VÍAS. CALIBRE: 22 FR. PIEZA.
</t>
  </si>
  <si>
    <t xml:space="preserve">SONDA PARA DRENAJE URINARIO DE LÁTEX, CON GLOBO DE AUTORRETENCIÓN DE 5 ML CON VÁLVULA PARA JERINGA. ESTÉRIL Y DESECHABLE.TIPO: FOLEY DE DOS VÍAS. CALIBRE: 24 FR. PIEZA.
</t>
  </si>
  <si>
    <t xml:space="preserve">SONDA PARA DRENAJE URINARIO DE LÁTEX, CON GLOBO DE AUTORRETENCIÓN DE 30 ML CON VÁLVULA PARA JERINGA. ESTÉRIL Y DESECHABLE.TIPO: FOLEY DE DOS VÍAS. CALIBRE: 12 FR. PIEZA.
</t>
  </si>
  <si>
    <t>SONDA PARA DRENAJE URINARIO DE LÁTEX, CON GLOBO DE AUTORRETENCIÓN DE 30 ML CON VÁLVULA PARA JERINGA. ESTÉRIL Y DESECHABLE.TIPO: FOLEY DE DOS VÍAS. CALIBRE: 14 FR. PIEZA.</t>
  </si>
  <si>
    <t xml:space="preserve">SONDA PARA DRENAJE URINARIO DE LÁTEX, CON GLOBO DE AUTORRETENCIÓN DE 30 ML CON VÁLVULA PARA JERINGA. ESTÉRIL Y DESECHABLE. TIPO: FOLEY DE DOS VÍAS.CALIBRE: 16 FR. PIEZA
</t>
  </si>
  <si>
    <t xml:space="preserve">SONDA PARA DRENAJE URINARIO DE LÁTEX, CON GLOBO DE AUTORRETENCIÓN DE 30 ML CON VÁLVULA PARA JERINGA. ESTÉRIL Y DESECHABLE.TIPO: FOLEY DE DOS VÍAS.CALIBRE:18 FR. PIEZA.
</t>
  </si>
  <si>
    <t xml:space="preserve">SONDA PPARA DRENAJE URINARIO DE LÁTEX, CON GLOBO DE AUTORRETENCIÓN DE 30 ML CON VÁLVULA PARA JERINGA. ESTÉRIL Y DESECHABLE. TIPO: FOLEY DE DOS VÍAS. CALIBRE: 20 FR. PIEZA.
</t>
  </si>
  <si>
    <t xml:space="preserve">SONDA PARA DRENAJE URINARIO DE LÁTEX, CON GLOBO DE AUTORRETENCIÓN DE 30 ML CON VÁLVULA PARA JERINGA. ESTÉRIL Y DESECHABLE. TIPO: FOLEY DE DOS VÍAS. CALIBRE: 22 FR. PIEZA.
</t>
  </si>
  <si>
    <t xml:space="preserve">SONDA PARA DRENAJE URINARIO DE LÁTEX, CON GLOBO DE AUTORRETENCIÓN DE 30 ML CON VÁLVULA PARA JERINGA. ESTÉRIL Y DESECHABLE. TIPO: FOLEY DE DOS VÍAS. CALIBRE: 24 FR. PIEZA.
</t>
  </si>
  <si>
    <t xml:space="preserve">SONDA PARA DRENAJE URINARIO DE LÁTEX, CON GLOBO DE AUTORRETENCIÓN DE 30 ML CON VÁLVULA PARA JERINGA. ESTÉRIL Y DESECHABLE. TIPO: FOLEY DE DOS VÍAS. CALIBRE: 26 FR. PIEZA.
</t>
  </si>
  <si>
    <t xml:space="preserve">SONDA PARA DRENAJE URINARIO DE LÁTEX, CON GLOBO DE AUTORRETENCIÓN DE 30 ML CON VÁLVULA PARA JERINGA. ESTÉRIL Y DESECHABLE. TIPO: FOLEY DE DOS VÍAS. CALIBRE: 28 FR. PIEZA.
</t>
  </si>
  <si>
    <t xml:space="preserve">SONDA PARA DRENAJE URINARIO.
DE LÁTEX, CON GLOBO DE AUTORRETENCIÓN DE 30 ML CON VÁLVULA PARA JERINGA. ESTÉRIL Y DESECHABLE.
TIPO: FOLEY DE DOS VÍAS.
CALIBRE:
30 FR.
PIEZA.
</t>
  </si>
  <si>
    <t xml:space="preserve">SONDAS PARA ESÓFAGO.
DE TRES VÍAS, PUNTA CERRADA CON CUATRO ORIFICIOS, DE LÁTEX, CON ARILLO RADIOPACO.
ESTÉRIL Y DESECHABLE.
TIPO: SENGSTAKEN BLAKEMORE.
LONGITUD: CALIBRE:
100 CM.  18 FR.
PIEZA.
</t>
  </si>
  <si>
    <t xml:space="preserve">SONDA PARA ESÓFAGO.
DE TRES VÍAS, PUNTA CERRADA CON CUATRO ORIFICIOS, DE LÁTEX, CON ARILLO RADIOPACO.
ESTÉRIL Y DESECHABLE.
TIPO: SENGSTAKEN BLAKEMORE.
LONGITUD: CALIBRE:
100 CM.  21 FR.
PIEZA.
</t>
  </si>
  <si>
    <t xml:space="preserve">SONDA GASTROINTESTINALES DESECHABLES Y CON MARCA RADIOPACA.
TIPO: LEVIN.
CALIBRE:
14 FR.
PIEZA.
</t>
  </si>
  <si>
    <t xml:space="preserve">SONDA GASTROINTESTINALES DESECHABLES Y CON MARCA RADIOPACA.
TIPO: LEVIN.
CALIBRE:
16 FR.
PIEZA.
</t>
  </si>
  <si>
    <t xml:space="preserve">BIBERONES CAPUCHÓN PROTECTOR.
PIEZA.
</t>
  </si>
  <si>
    <t>CARTUCHO PARA TORNIQUETE NEUMATICO DE AIRE COMPRIMIDO, CON 100 g .PIEZA</t>
  </si>
  <si>
    <t xml:space="preserve">CATETERES CATÉTER BALÓN CON SISTEMA SOBRE LA GUÍA O INTERCAMBIO RÁPIDO. LONGITUD UTILIZABLE DE 80 A 180 MM. CONSTA DE UN CUERPO O EJE DE DOBLE LUMEN O COAXIAL; DOS MARCADORES RADIOPACOS, EXTREMO PROXIMAL CON UN CONECTOR EN Y; EXTREMO DISTAL CON UN BALÓN CERRADO CON PRESIÓN DE INFLADO DE 7 ATMÓSFERAS Y PRESIÓN DE RUPTURA DE 14 ATMÓSFERAS.
DIÁMETRO DEL BALÓN DE 1.5 A 8.0 MM.
LONGITUD DEL BALÓN DE 10 A 220 MM.
LAS UNIDADES MÉDICAS SELECCIONARÁN LONGITUD DE CATÉTER; DIÁMETRO Y LONGITUD.
</t>
  </si>
  <si>
    <t xml:space="preserve">CATETERES CATÉTER BALÓN CON SISTEMA SOBRE LA GUÍA O INTERCAMBIO RÁPIDO. LONGITUD UTILIZABLE DE 80 A 150 CM. CONSTA DE UN CUERPO O EJE DE DOBLE LUMEN O COAXIAL; DOS MARCADORES RADIOPACOS, EXTREMO PROXIMAL CON UN CONECTOR EN Y; EXTREMO DISTAL CON UN BALÓN CERRADO CON PRESIÓN DE INFLADO DE 7 ATMÓSFERAS Y PRESIÓN DE RUPTURA DE 15 ATMÓSFERAS.
DIÁMETRO DEL BALÓN DE 1.5 A 8.0 MM.
LONGITUD DEL BALÓN DE 10 A 220 MM.
LAS UNIDADES MÉDICAS SELECCIONARÁN LONGITUD DE CATÉTER; DIÁMETRO Y LONGITUD DEL BALÓN DE ACUERDO A SUS NECESIDADES.
</t>
  </si>
  <si>
    <t xml:space="preserve">CATETERES CATÉTER BALÓN CON SISTEMA SOBRE LA GUÍA O INTERCAMBIO RÁPIDO. LONGITUD UTILIZABLE DE 80 A 150 CM. CONSTA DE UN CUERPO O EJE DE DOBLE LUMEN O COAXIAL; DOS MARCADORES RADIOPACOS, EXTREMO PROXIMAL CON UN CONECTOR EN Y; EXTREMO DISTAL CON UN BALÓN CERRADO CON PRESIÓN DE INFLADO DE 7 ATMÓSFERAS Y PRESIÓN DE RUPTURA DE 16 ATMÓSFERAS.
DIÁMETRO DEL BALÓN DE 1.5 A 8.0 MM.
LONGITUD DEL BALÓN DE 10 A 220 MM.
LAS UNIDADES MÉDICAS SELECCIONARÁN LONGITUD DE CATÉTER; DIÁMETRO Y LONGITUD DEL BALÓN DE ACUERDO A SUS NECESIDADES.
</t>
  </si>
  <si>
    <t xml:space="preserve">CATETERES CATÉTER BALÓN CON SISTEMA SOBRE LA GUÍA O INTERCAMBIO RÁPIDO. LONGITUD UTILIZABLE DE 80 A 150 CM. CONSTA DE UN CUERPO O EJE DE DOBLE LUMEN O COAXIAL; DE DOS A CUATRO  MARCADORES RADIOPACOS, EXTREMO PROXIMAL CON UN CONECTOR EN Y; EXTREMO DISTAL CON UN BALÓN CÓNICO CERRADO CON PRESIÓN DE INFLADO DE 7 ATMÓSFERAS Y PRESIÓN DE RUPTURA DE 14 ATMÓSFERAS. DIÁMETRO DEL BALÓN: DISTAL DE 1.5 A 3.5 MM. PROXIMAL DE 2.0  A 4.0 MM. LONGITUD DEL BALÓN DE 210 MM. LAS UNIDADES MÉDICAS SELECCIONARÁN LONGITUD DE CATÉTER; DIÁMETRO Y LONGITUD DEL BALÓN Y NÚMERO DE MARCAS RADIOPACAS DE ACUERDO A  SUS NECESIDADES.
</t>
  </si>
  <si>
    <t xml:space="preserve">CEMENTOS PARA HUESO, DE POLIMETILMETACRILATO CON 40 G EN POLVO, POLÍMERO Y 20 ML EN LÍQUIDO, MONÓMERO. VISCOSIDAD NORMAL O DOBLE VISCOSIDAD.
PIEZA.
</t>
  </si>
  <si>
    <t xml:space="preserve">CEMENTO IONÓMERO DE VIDRIO RESTAURATIVO II.
COLOR  NO. 21.
POLVO  15 G.
SILICATO DE ALUMINIO  95% -97%.
ACIDO POLIACRÍLICO  3% - 5%.
LÍQUIDO  10 G, 8 ML.
ACIDO POLIACRÍLICO 75%.
ACIDO TARTÁRICO   10% -15%.
BARNIZ COMPATIBLE LÍQUIDO 10 G.
ESTUCHE.
</t>
  </si>
  <si>
    <t xml:space="preserve">CEMENTOSIONÓMERO DE VIDRIO RESTAURATIVO II.
COLOR  NO. 22.
POLVO 15 G.
SILICATO DE ALUMINIO  95% -97%.
ACIDO POLIACRÍLICO   3% -5%.
LÍQUIDO   10 G, 8 ML.
ACIDO POLIACRÍLICO  75%.
ACIDO TARTÁRICO   10% - 15%.
BARNIZ COMPATIBLE LÍQUIDO  10 G.
JUEGO.
</t>
  </si>
  <si>
    <t xml:space="preserve">CEMENTOSIONÓMERO DE VIDRIO CON ALEACIÓN DE LIMADURA DE PLATA.
POLVO    15 G.
SILICATO DE ALUMINIO   100%.
LÍQUIDO    10 G, 8 ML.
ACIDO POLIACRÍLICO   45%.
POLVO DE LIMADURA DE PLATA  17 G.
PLATA 56%, ESTAÑO 29%, COBRE 15%.
ESTUCHE.
</t>
  </si>
  <si>
    <t xml:space="preserve">CEMENTO IONÓMERO DE VIDRIO.
PARA TRATAMIENTO RESTAURATIVO ATRAUMÁTICO.
POLVO: 10 G.
SILICATO DE ALUMINIO  89 -95%.
ACIDO POLIACRÍLICO  0.-10%.
LÍQUIDO   6 G, 4.8 ML AGUA  DESTILADA.
ACIDO POLIACRÍLICO  40 -50%.
BARNIZ   5 G.
CLORURO DE POLIVINIL  10 -20%.
ACETATO ETÍLICO  75 -85%.
ESTUCHE.
</t>
  </si>
  <si>
    <t xml:space="preserve">CEMENTO DENTAL PARA USO QUIRÚRGICO.
POLVO ÓXIDO DE ZINC.
POLVO ROSA.
TALCO.
LÍQUIDO: EUGENOL.
ALCOHOL ISOPROPÍLICO AL 10%.
RESINA DE PINO.
ACEITE DE PINO.
ACEITE DE CLAVO.
ACEITE DE CACAHUATE.
ESTUCHE.
</t>
  </si>
  <si>
    <t xml:space="preserve">PROTECTOR PULPAR PARA SELLAR CAVIDADES DENTALES.
DE HIDRÓXIDO DE CALCIO, COMPUESTO AUTOPOLIMERIZABLE, DOS PASTAS SEMILÍQUIDAS, BASE 13 G Y CATALIZADOR 11 G CON BLOQUE DE PAPEL PARA MEZCLAR.
ESTUCHE CON UN JUEGO Y APLICADOR DESECHABLE.
</t>
  </si>
  <si>
    <t xml:space="preserve">CEMENTO DENTALES.
DE OXIFOSFATO DE ZINC.
POLVO Y LÍQUIDO.
CAJA CON 32 G DE POLVO Y 15 ML DE SOLVENTE.
ESTUCHE.
</t>
  </si>
  <si>
    <t xml:space="preserve">CEMENTO DENTALES.
PARA RESTAURACIÓN INTERMEDIA.
DE ÓXIDO DE ZINC (POLVO) 38 G Y EUGENOL (LÍQUIDO) 14 ML.
CON GOTERO DE PLÁSTICO.
JUEGO.
</t>
  </si>
  <si>
    <t xml:space="preserve">CEMENTO DENTAL PARA USO QUIRÚRGICO, PARA SELLAR CONDUCTOS RADICULARES.
POLVO DE ÓXIDO DE ZINC Y SULFATO DE CALCIO (RESINA).
LÍQUIDO: 7 ML (EUGENOL).
JUEGO.
</t>
  </si>
  <si>
    <t xml:space="preserve">CEMENTODENTALES.
PARA USO QUIRÚRGICO. 
DE ÓXIDO DE ZINC CON ENDURECEDOR (POLVO) 65 G Y EUGENOL (LÍQUIDO) 30 ML.
CON GOTERO DE PLÁSTICO.
EQUIPO.
</t>
  </si>
  <si>
    <t xml:space="preserve">CEMENTO IONÓMERO DE VIDRIO I. 
PARA CEMENTACIONES DEFINITIVAS.
POLVO     35 G.
VIDRIO DE SILICATO
DE ALUMINIO TRATADO CON SILANO  98%.
POLÍMERO DE CELULOSA   &lt; 1.5%.
DIÓXIDO DE TITANIO   &lt; 1%.
CATALIZADOR PARA POLIMERIZACIÓN  &lt;1%.
LÍQUIDO    22.5 ML.
COPO LIMERO DE ÁCIDO ACRÍLICO Y ÁCIDO
ITACÓNICO    35%.
AGUA     35%.
2-HIDROXIETIL-METACRILATO   30%.
ACIDO DI CARBOXÍLICO    1%.
JUEGO.
</t>
  </si>
  <si>
    <t xml:space="preserve">CEMENTO PARA HUESO, METILMETACRILATO CON POLÍMERO, MONÓMERO Y ANTIBIÓTICO.
40 G EN POLVO, POLÍMERO Y 20 ML EN LÍQUIDO, MONÓMERO.
PIEZA.
</t>
  </si>
  <si>
    <t xml:space="preserve">CEMETO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ACIDO POLIACRÍLICO.
10% ACIDO BENZÓICO &lt;0.1% PIGMENTOS &lt;0.1% LÍQUIDO DE 8.5 ML (10GR).
AGUA 55%-65% COPOLÍMERO DE ÁCIDO ACRÍLICO Y ÁCIDO MALÉICO.
25-35% ACIDO TARTÁRICO.
9.1% ACIDO BENZÓICO.
0.1% LOSETA DE PAPEL ENCERADO, CUCHARILLA DISPENSADORA, GUÍA DE APLICACIÓN E INSTRUCTIVO.
ESTUCHE.
</t>
  </si>
  <si>
    <t xml:space="preserve">CEPILLO DENTAL, PARA ADULTO, CON MANGO DE PLÁSTICO Y CERDAS RECTAS DE NYLON 6.12, 100% VIRGEN O POLIÉSTER P.B.T. 100% VIRGEN, DE PUNTAS REDONDEADAS EN 4 HILERAS, CABEZA CORTA, CONSISTENCIA MEDIANA.
PIEZA.
</t>
  </si>
  <si>
    <t xml:space="preserve">CEPILLO PARA PULIDO DE AMALGAMAS Y PROFILAXIS. 
DE CERDAS BLANCAS EN FORMA DE COPA.
PARA PIEZA DE MANO.
PIEZA.
</t>
  </si>
  <si>
    <t xml:space="preserve">CEPILLO DE CERDAS NEGRAS, EN FORMA DE BROCHA.
PARA CONTRA-ÁNGULO.
PIEZA.
</t>
  </si>
  <si>
    <t xml:space="preserve">CEPILLO PARA ESTUDIO CITOLÓGICO (TOMA DE MUESTRA) DEL CANAL ENDOCERVICAL A BASE DE COLECTOR CELULAR, CON CERDAS SUAVES FIJADAS A UN MANGO ARISTADO.
ESTÉRIL Y DESECHABLE.
PIEZA.
</t>
  </si>
  <si>
    <t xml:space="preserve">CEPILLO PARA LAVADO DE INSTRUMENTAL. 
CON CERDAS DE FIBRA VEGETAL, LECHUGUILLA.
PIEZA.
</t>
  </si>
  <si>
    <t xml:space="preserve">CEPILLO DENTAL INFANTIL, CON MANGO DE PLÁSTICO Y CERDAS RECTAS DE NYLON 6.12, 100% VIRGEN O POLIÉSTER P.B.T. 100% VIRGEN, DE PUNTAS REDONDEADAS EN 3 HILERAS, CABEZA CORTA, CONSISTENCIA MEDIANA.
PIEZA.
</t>
  </si>
  <si>
    <t xml:space="preserve">CEPILLO DE CERDAS NEGRAS, EN FORMA DE BROCHA.
PARA PIEZA DE MANO.
PIEZA.
</t>
  </si>
  <si>
    <t xml:space="preserve">CEPILLO PARA PULIDO DE AMALGAMAS Y PROFILAXIS. 
DE CERDAS BLANCAS EN FORMA DE COPA.
PARA CONTRA-ÁNGULO.
PIEZA.
</t>
  </si>
  <si>
    <t xml:space="preserve">CEPÏLLO PARA USO QUIRÚRGICO. 
DE PLÁSTICO, DE FORMA RECTANGULAR, CON DOS AGARRADERAS LATERALES SIMÉTRICAS Y CERDAS DE NYLON.
PIEZA.
</t>
  </si>
  <si>
    <t xml:space="preserve">CERA PARA HUESOS (PASTA DE BECK).
ESTÉRIL, SOBRE CON 2.5 G.
ENVASE CON 12 SOBRES.
</t>
  </si>
  <si>
    <t xml:space="preserve">CERA ROSA DEL NO.7, PARA USO DENTAL.
ENVASE CON 10 TABLETAS.
</t>
  </si>
  <si>
    <t xml:space="preserve">CINTAPARA PORTAMATRIZ. 
DE AMALGAMA, METÁLICA DE 5 MM DE LONGITUD.
ENVASE CON 12 PIEZAS.
.
</t>
  </si>
  <si>
    <t xml:space="preserve">CINTA PARA PORTAMATRIZ.
DE AMALGAMA, METÁLICA DE 7 MM DE LONGITUD.
ENVASE CON 12 PIEZAS.
</t>
  </si>
  <si>
    <t xml:space="preserve">CINTA MÉTRICA.
AHULADA, GRADUADA EN CENTÍMETROS Y MILÍMETROS.
LONGITUD: 1.50 M.
PIEZA.
</t>
  </si>
  <si>
    <t xml:space="preserve">CINTAS UMBILICALES.
DE ALGODÓN, TEJIDO PLANO (TRENZADO DE 21 HILOS), ESTÉRILES.
LONGITUD: 41 CM.
ANCHO: 4 MM.
ENVASE CON 100 SOBRES.
</t>
  </si>
  <si>
    <t>CINTA PARA ESTERILIZACION EN VAPOR A PRESION. TAMAÑO: 18 MM X 50 M. ROLLO.</t>
  </si>
  <si>
    <t xml:space="preserve">CINTA TESTIGO PARA ESTERILIZACIÓN CON GAS DE ÓXIDO DE ETILENO.
TAMAÑO: 18 MM X 50 M.
ROLLO.
</t>
  </si>
  <si>
    <t xml:space="preserve">CINTA MICROPOROSA, DE TELA NO TEJIDA, UNIDIRECCIONAL, DE COLOR BLANCO, CON RECUBRIMIENTOS ADHESIVOS EN UNA DE SUS CARAS.
LONGITUD:                ANCHO:
10 MTS.                     1.25 CM, ENVASE CON 24 ROLLOS.
</t>
  </si>
  <si>
    <t xml:space="preserve">CINTA MICROPOROSA, DE TELA NO TEJIDA, UNIDIRECCIONAL, DE COLOR BLANCO, CON RECUBRIMIENTOS ADHESIVOS EN UNA DE SUS CARAS.
LONGITUD: ANCHO:
10 MTS. 5.00 CM, ENVASE CON   6 ROLLOS.
</t>
  </si>
  <si>
    <t xml:space="preserve">CINTA MICROPOROSA, DE TELA NO TEJIDA, UNIDIRECCIONAL, DE COLOR BLANCO, CON RECUBRIMIENTOS ADHESIVOS EN UNA DE SUS CARAS.
LONGITUD: ANCHO:
10 MTS. 2.50 CM, ENVASE CON 12 ROLLOS.
</t>
  </si>
  <si>
    <t xml:space="preserve">CINTA MICROPOROSA, DE TELA NO TEJIDA, UNIDIRECCIONAL, DE COLOR BLANCO, CON RECUBRIMIENTOS ADHESIVOS EN UNA DE SUS CARAS.
LONGITUD: ANCHO:
10 MTS. 7.50 CM, ENVASE CON   4 ROLLOS.
</t>
  </si>
  <si>
    <t xml:space="preserve">HILO RETRACTOR DE ENCÍAS.
DE ALGODÓN, SECO Y SUAVE, IMPREGNADO CON SAL DE ALUMINIO.
CALIBRE: MEDIANO.
ENVASE CON ROLLO DE 3 M.
</t>
  </si>
  <si>
    <t xml:space="preserve">REGLA VERNIER PARA GLOBO INOUE, PARA VÁLVULA MITRAL. 
PIEZA.
</t>
  </si>
  <si>
    <t>CINTAS RETRAÍBLE, DE VINIL CON 1.50 M DE LONGITUD.
PIEZA.
MÉTRICA.</t>
  </si>
  <si>
    <t xml:space="preserve">CINTA DE VELCRO PARA FIJACIÓN DE ELECTRODO DE:
30 CM.
PIEZA.
</t>
  </si>
  <si>
    <t xml:space="preserve">CINTA DE VELCRO PARA FIJACIÓN DE ELECTRODO DE:
60 CM.
PIEZA.
</t>
  </si>
  <si>
    <t xml:space="preserve">CINTA DE VELCRO PARA FIJACIÓN DE ELECTRODO DE:
120 CM.
PIEZA.
</t>
  </si>
  <si>
    <t xml:space="preserve">CINTA DE FILAMENTOS DE FIBRAS, POLIÉSTER TRENZADO,
LONGITUD: ANCHO:
 30 CM.  5 MM.
ENVASE CON 12 SOBRES.
</t>
  </si>
  <si>
    <t xml:space="preserve">CINTA CINTA TRANSPARENTE PLÁSTICA, MICROPERFORADA, DE POLIETILENO; CON ADHESIVO, HIPOALERGÉNICA. LONGITUD DE 9-9.5 MTS.
ANCHO:
1.25 CM.
PIEZA
</t>
  </si>
  <si>
    <t xml:space="preserve">CINTA TRANSPARENTE PLÁSTICA, MICROPERFORADA, DE POLIETILENO; CON ADHESIVO, HIPOALERGÉNICA. LONGITUD DE 9-9.5 MTS.
ANCHO:
2.50 CM.
PIEZA
</t>
  </si>
  <si>
    <t xml:space="preserve">CINTA TRANSPARENTE PLÁSTICA, MICROPERFORADA, DE POLIETILENO; CON ADHESIVO, HIPOALERGÉNICA. LONGITUD DE 9-9.5 MTS.
ANCHO:
5.00 CM.
PIEZA
</t>
  </si>
  <si>
    <t xml:space="preserve">CINTA TRANSPARENTE PLÁSTICA, MICROPERFORADA, DE POLIETILENO; CON ADHESIVO, HIPOALERGÉNICA. LONGITUD DE 9-9.5 MTS.
ANCHO:
7.50 CM.
PIEZA
</t>
  </si>
  <si>
    <t xml:space="preserve">CIRCUITOS DE VENTILACIÓN PARA ANESTESIA, DE POLIVINILO, CONSTA DE DOS MANGUERAS, UN FILTRO, CONEXIÓN EN “Y” DE PLÁSTICO, CODO, MASCARILLA Y BOLSAS DE 3 Y 5 LTS.
EQUIPO.
</t>
  </si>
  <si>
    <t xml:space="preserve">CLAVO PARA HUESO, DE PUNTA TRIANGULAR, NO ROSCADO, TIPO STEINMANN, EN ALEACIÓN DE TITANIO O ACERO INOXIDABLE. DIÁMETRO DE 3.5 MM A 5.0 MM. LONGITUD DE 250 MM. INCLUYE MEDIDAS INTERMEDIAS ENTRE LAS ESPECIFICADAS. LA SELECCIÓN DEL MATERIAL ESTARÁ A CARGO DE LAS UNIDADES DE ATENCIÓN, DE ACUERDO A SUS NECESIDADES.
PIEZA.
</t>
  </si>
  <si>
    <t xml:space="preserve">SISTEMA DE CLAVO INTRAMEDULAR PARA FÉMUR. SÓLIDO O CANULADO NO FRESADO CON BLOQUEO PROXIMAL A LA CABEZA FEMORAL, CON DISPOSITIVO DE FIJACIÓN, DE ACERO INOXIDABLE AL ALTO NITRÓGENO O ALEACIÓN DE TITANIO. DIÁMETRO DE 9.0 MM A 12.00 MM, LONGITUD DE 300.0 MM A 440.0 MM. INCLUYE MEDIDAS INTERMEDIAS ENTRE LAS ESPECIFICADAS. LA SELECCIÓN DEL MATERIAL ESTARÁ A CARGO DE LAS UNIDADES DE ATENCIÓN, DE ACUERDO A SUS NECESIDADES.
PIEZA.
</t>
  </si>
  <si>
    <t xml:space="preserve">SISTEMA DE CLAVOS INTRAMEDULARES PARA TIBIA. SÓLIDOS Ó CANULADOS, DE ACERO INOXIDABLE AL ALTO NITRÓGENO O ALEACIÓN DE TITANIO, CON POSIBILIDAD DE BLOQUEO PROXIMAL Y DISTAL. CON O SIN REGLETA DE LOCALIZACIÓN DE ORIFICIOS DISTALES Y PROXIMALES. DIÁMETRO DE 8.0 MM A 11.0 MM, LONGITUD DE 270.0 MM A 380.0 MM. INCLUYE MEDIDAS INTERMEDIAS ENTRE LAS ESPECIFICADAS. LA SELECCIÓN DEL MATERIAL ESTARÁ A CARGO DE LAS UNIDADES DE ATENCIÓN, DE ACUERDO A SUS NECESIDADES.
PIEZA.
</t>
  </si>
  <si>
    <t xml:space="preserve">SISTEMA DE CLAVO INTRAMEDULAR PARA HÚMERO. EN TITANIO O ALEACIÓN DE TITANIO, SÓLIDO O CANULADO, CON POSIBILIDAD DE BLOQUEO PROXIMAL Y DISTAL, CON O SIN REGLETA PARA LOCALIZACIÓN DE ORIFICIOS, CON O SIN ORIFICIO DE COMPRESIÓN. DIÁMETRO DE 6.7 MM A 10.0 MM, LONGITUD DE 150.0 MM A 325.0 MM. INCLUYE MEDIDAS INTERMEDIAS ENTRE LAS ESPECIFICADAS. LA SELECCIÓN DE MEDIDAS Y MATERIALES SERÁ DETERMINADA POR LAS UNIDADES DE ATENCIÓN DE SALUD, DE ACUERDO A SUS NECESIDADES.
PIEZA.
</t>
  </si>
  <si>
    <t xml:space="preserve">CLIPS HEMOSTÁTICOS, PLANOS, DE POLITETRAFLUORETILENO.
TIPO: MORETZ.
CHICO.
PIEZA.
</t>
  </si>
  <si>
    <t xml:space="preserve"> CLIPS HEMOSTÁTICOS, PLANOS, DE POLITETRAFLUORETILENO.
TIPO: MORETZ.
MEDIANO.
PIEZA.
</t>
  </si>
  <si>
    <t xml:space="preserve">CLIPS HEMOSTÁTICOS, PLANOS, DE POLITETRAFLUORETILENO.
TIPO: MORETZ.
GRANDE.
PIEZA.
</t>
  </si>
  <si>
    <t xml:space="preserve">CLIP MARCADOR PARA BIOPSIA DE MAMA.
ENVASE CON 5 PIEZAS.
</t>
  </si>
  <si>
    <t xml:space="preserve">COJINETE DE FIELTRO.
DIÁMETRO:  LONGITUD:
4 MM. 25 MM.
ENVASE CON 10 PIEZAS.
</t>
  </si>
  <si>
    <t xml:space="preserve">COJINETE DE FIELTRO.
DIÁMETRO:  LONGITUD:
3 MM. 10 MM.
ENVASE CON 10 PIEZAS.
</t>
  </si>
  <si>
    <t xml:space="preserve">COJIN CERVICAL DE TRACCIÓN CON MEDIDOR. 
PIEZA.
</t>
  </si>
  <si>
    <t xml:space="preserve">COJINETES DE POLITETRAFLUORETILENO PARA OBTENER BOTÓN DONADOR DE CÓRNEA.
PIEZA.
</t>
  </si>
  <si>
    <t xml:space="preserve">COJIN CERVICAL DE TRACCIÓN SIN MEDIDOR. 
PIEZA.
</t>
  </si>
  <si>
    <t>CONTENEDORDESECHABLES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0.94  A    1.90 LTS.
PIEZA.</t>
  </si>
  <si>
    <t>CONTENEDORDESECHABLES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3.70 A    4.75 LTS.
PIEZA.</t>
  </si>
  <si>
    <t xml:space="preserve">CONTENEDOR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5.50  A 7.00 LTS.
PIEZA.
</t>
  </si>
  <si>
    <t>CONTENEDOR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7.50  A 9.40 LTS.
PIEZA.</t>
  </si>
  <si>
    <t>CONTENEDOR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11.30  A 13.25 LTS.
PIEZA.</t>
  </si>
  <si>
    <t xml:space="preserve">CONTENEDOR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15.00  A 22.70 LTS.
PIEZA.
</t>
  </si>
  <si>
    <t>CONTENEDORDESECHABLES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26.00  A 30.20 LTS.
PIEZA.</t>
  </si>
  <si>
    <t xml:space="preserve">COLORANTESREVELADORES DE PLACAS DENTOBACTERIANAS.
TABLETAS SIN SABOR.
ENVASE CON 100 PIEZAS.
</t>
  </si>
  <si>
    <t xml:space="preserve">CONECTOR METÁLICO.
PARA CATÉTERES Y MANÓMETROS DE DOS HEMBRAS.
PIEZA.
</t>
  </si>
  <si>
    <t xml:space="preserve">CANULA PARA DESCONEXIÓN Y CONEXIÓN AUTOMÁTICA DE LAS BOLSAS DE LÍQUIDO DE DIÁLISIS, EN PACIENTES CON MÉTODO DE DIÁLISIS PERITONEAL CONTINUA AMBULATORIA.
ESTÉRIL Y DESECHABLE.
PIEZA.
</t>
  </si>
  <si>
    <t xml:space="preserve">COMPRESA PARA VIENTRE.
DE ALGODÓN, CON TRAMA RADIOPACA.
LONGITUD: ANCHO:
70 CM.  45 CM.
ENVASE CON 6 PIEZAS.
</t>
  </si>
  <si>
    <t xml:space="preserve">ROPA QUIRURGICA PAQUETE BASICO.
TELA NO TEJIDA DE POLIPROPILENO, IMPERMEABLE A LA PENETRACIÓN DE LÍQUIDOS Y FLUIDOS, COLOR ANTIRREFLEJANTE, NO TRANSPARENTE, ANTIESTÁTICA Y RESISTENTE A LA TENSIÓN EN USO NORMAL. ESTÉRIL Y DESECHABLE.
CONTIENE:
- TRES BATAS QUIRÚRGICAS PARA CIRUJANO, PUÑOS AJUSTABLES, REFUERZO EN MANGAS Y PECHO, TAMAÑO GRANDE.
- UNA BATA QUIRÚRGICA PARA INSTRUMENTISTA, PUÑOS AJUSTABLES, TAMAÑO MEDIANO.
- CUATRO CAMPOS SENCILLOS DE 90 ±10 CM X 90 ±10 CM.
- UNA SÁBANA SUPERIOR DE 150 ±10 CM X 190 ±10 CM.
- UNA SÁBANA INFERIOR DE 170 ±10 CM X 190 ±10 CM.
- UNA CUBIERTA PARA MESA DE RIÑÓN DE 240 ±10 CM X 150 ±10 CM.- 
UNA FUNDA DE MESA MAYO CON REFUERZO DE 50 ±10 CM X 140 ±10 CM.
CUATRO TOALLAS ABSORBENTES DE 40 ±5 CM X 40 ±5 CM.
BULTO O PAQUETE.
</t>
  </si>
  <si>
    <t xml:space="preserve">ROPA QUIRURGICA PAQUETE PARA CESAREA Y CIRUGIA GENERAL.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SEIS CAMPOS SENCILLOS DE 90 ±10 CM X 90 ±10 CM.
- UNA SÁBANA SUPERIOR DE 150 ±10 CM X 190 ±10 CM.
- UNA SÁBANA HENDIDA DE 180 ±10 X 240 ±10 CM.
- UNA CUBIERTA PARA MESA DE RIÑÓN DE 240 ±10 CM X 150 ±10 CM.
- UNA FUNDA DE MESA MAYO CON REFUERZO DE 50 ±10 CM X 140 ±10 CM.
CUATRO TOALLAS ABSORBENTES DE 40 ±5 CM X 40 ±5 CM.
BULTO O PAQUETE.
</t>
  </si>
  <si>
    <t xml:space="preserve">ROPA QUIRURGICA PAQUETE PARA CIRUGIA GENERAL UNIVERSAL.
TELA NO TEJIDA DE POLIPROPILENO, IMPERMEABLE A LA PENETRACIÓN DE LÍQUIDOS Y FLUIDOS, COLOR ANTIRREFLEJANTE, NO TRANSPARENTE, ANTIESTÁTICA Y RESISTENTE A LA TENSIÓN EN USO NORMAL. ESTÉRIL Y DESECHABLE.
CONTIENE:
- TRES BATAS QUIRÚRGICAS PARA CIRUJANO, PUÑOS AJUSTABLES, REFUERZO EN MANGAS Y PECHO, TAMAÑO GRANDE.
- UNA BATA QUIRÚRGICA PARA INSTRUMENTISTA, PUÑOS AJUSTABLES, TAMAÑO MEDIANO.
- CUATRO CAMPOS SENCILLOS DE 90 ±10 CM X 90 ±10 CM.
- UNA SÁBANA SUPERIOR DE 150 ±10 CM X 190 ±10 CM.
- UNA SÁBANA INFERIOR DE 170 ±10 CM X 190 ±10 CM.
- UNA SÁBANA LATERAL DE 130 ±10 CM X 180 ±10 CM.
- UNA SÁBANA HENDIDA DE 180 ±10 CM X 240 ±10 CM.
- UNA CUBIERTA PARA MESA DE RIÑÓN DE 240 ±10 CM X 150 ±10 CM.
- UNA FUNDA DE MESA MAYO CON REFUERZO DE 50 ±10 CM X 140 ±10 CM.
CUATRO TOALLAS ABSORBENTES DE 40 ±5 CM X 40 ±5 CM.
BULTO O PAQUETE.
</t>
  </si>
  <si>
    <t xml:space="preserve">PAQUETE PAQUETE PARA PARTO.
TELA NO TEJIDA DE POLIPROPILENO, IMPERMEABLE A LA PENETRACIÓN DE LÍQUIDOS Y FLUIDOS, COLOR ANTIRREFLEJANTE, NO TRANSPARENTE, ANTIESTÁTICA Y RESISTENTE A LA TENSIÓN EN USO NORMAL. ESTÉRIL Y DESECHABLE.
CONTIENE:
- DOS BATAS QUIRÚRGICAS PARA CIRUJANO, PUÑOS AJUSTABLES, REFUERZO EN MANGAS Y PECHO, TAMAÑO GRANDE.
- CUATRO CAMPOS SENCILLOS DE 90 ±10 CM X 90 ±10 CM.
- DOS PIERNERAS DE 100 ±10 CM X 110 ±10 CM.
- UNA CUBIERTA PARA MESA DE RIÑÓN DE 240 ±10 CM X 150 ±10 CM.
DOS TOALLAS ABSORBENTES DE 40 ±5 CM X 40 ±5 CM.
BULTO O PAQUETE.
</t>
  </si>
  <si>
    <t xml:space="preserve">ROPA QUIRURGICA CAMPO SENCILLO.
 DE TELA NO TEJIDA DE POLIPROPILENO, IMPERMEABLE A LA PENETRACIÓN DE LÍQUIDOS Y FLUIDOS, COLOR ANTIRREFLEJANTE, NO TRANSPARENTE, ANTIESTÁTICA Y RESISTENTE A LA TENSIÓN EN USO NORMAL. ESTÉRIL Y DESECHABLE.
MEDIDAS: 90 ±10 CM X 90 ±10 CM.
PIEZA.
</t>
  </si>
  <si>
    <t xml:space="preserve">ROPA QUIRURGICA CAMPO HENDIDO PARA OFTALMOLOGIA Y PROCEDIMIENTOS MENORES.
DE TELA NO TEJIDA DE POLIPROPILENO, IMPERMEABLE A LA PENETRACIÓN DE LÍQUIDOS Y FLUIDOS, COLOR ANTIRREFLEJANTE, NO TRANSPARENTE, ANTIESTÁTICA Y RESISTENTE A LA TENSIÓN EN USO NORMAL. ESTÉRIL Y DESECHABLE.
MEDIDAS: 45 ±5 CM X 45 ±5 CM.
PIEZA.
</t>
  </si>
  <si>
    <t xml:space="preserve">ROPA QUIRURGICA CAMPO HENDIDO PARA OTORRINOLARINGOLOGIA, ANESTESIOLOGIA Y OTROS.
DE TELA NO TEJIDA DE POLIPROPILENO, IMPERMEABLE A LA PENETRACIÓN DE LÍQUIDOS Y FLUIDOS, COLOR ANTIRREFLEJANTE, NO TRANSPARENTE, ANTIESTÁTICA Y RESISTENTE A LA TENSIÓN EN USO NORMAL. ESTÉRIL Y DESECHABLE.
MEDIDAS: 70 ±5 CM X 70±5 CM.
PIEZA.
</t>
  </si>
  <si>
    <t xml:space="preserve">BATA QUIRÚRGICA CON PUÑOS AJUSTABLES Y REFUERZO EN MANGAS Y PECHO.
TELA NO TEJIDA DE POLIPROPILENO, IMPERMEABLE A LA PENETRACIÓN DE LÍQUIDOS Y FLUIDOS;  ANTIESTÁTICA Y RESISTENTE A LA TENSIÓN. ESTÉRIL Y DESECHABLE.
TAMAÑO:
GRANDE.
PIEZA.
</t>
  </si>
  <si>
    <t xml:space="preserve">BATA QUIRÚRGICA CON PUÑOS AJUSTABLES Y REFUERZO EN MANGAS Y PECHO.
TELA NO TEJIDA DE POLIPROPILENO, IMPERMEABLE A LA PENETRACIÓN DE LÍQUIDOS Y FLUIDOS;  ANTIESTÁTICA Y RESISTENTE A LA TENSIÓN. ESTÉRIL Y DESECHABLE.
TAMAÑO:
EXTRAGRANDE.
PIEZA.
</t>
  </si>
  <si>
    <t xml:space="preserve">BATA QUIRÚRGICA CON PUÑOS AJUSTABLES Y REFUERZO EN MANGAS Y PECHO.
TELA NO TEJIDA DE POLIPROPILENO, IMPERMEABLE A LA PENETRACIÓN DE LÍQUIDOS Y FLUIDOS;  ANTIESTÁTICA Y RESISTENTE A LA TENSIÓN. ESTÉRIL Y DESECHABLE.
TAMAÑO:
MEDIANO.
PIEZA.
</t>
  </si>
  <si>
    <t xml:space="preserve">BATA QUIRÚRGICA CON PUÑOS AJUSTABLES Y REFUERZO EN MANGAS Y PECHO.
TELA NO TEJIDA DE POLIPROPILENO, IMPERMEABLE A LA PENETRACIÓN DE LÍQUIDOS Y FLUIDOS;  ANTIESTÁTICA Y RESISTENTE A LA TENSIÓN. ESTÉRIL Y DESECHABLE.
TAMAÑO:
CHICO.
PIEZA.
</t>
  </si>
  <si>
    <t xml:space="preserve">CONECTOR DE UNA VÍA. 
DE PLÁSTICO, DESECHABLES.
TIPO: SIMS.
DELGADO.
PIEZA.
</t>
  </si>
  <si>
    <t xml:space="preserve">CONECTOR DE DOS VÍAS EN (Y) 
DE PLÁSTICO, DESECHABLE.
PIEZA.
</t>
  </si>
  <si>
    <t xml:space="preserve">CONECTOR DE UNA VÍA. 
DE PLÁSTICO, DESECHABLES.
TIPO: SIMS.
GRUESO.
PIEZA.
</t>
  </si>
  <si>
    <t xml:space="preserve">CONECTOR METÁLICO, CON ENTRADA MACHO O HEMBRA PARA PIVOTE METÁLICO O DE CRISTAL. TUBO DE NYLON, POLITETRAFLUORETILENO, POLIETILENO O VINILO.
DIÁMETRO DEL TUBO: 3.5 MM.
LONGITUD:
60 CM.
PIEZA.
*EN LA ADQUISICIÓN DE ESTAS CLAVES DEBERÁ ACATARSE EL MATERIAL ESPECÍFICO QUE SOLICITE CADA INSTITUCIÓN.
</t>
  </si>
  <si>
    <t>CONECTOR METALICO, CON ENTRADA MACHO O HEMBRA PARA PIVOTE METALICO O DE CRISTAL.</t>
  </si>
  <si>
    <t xml:space="preserve">CONECTOR PARA INYECTORES CON TERMINALES METÁLICAS, DE POLIPROPILENO.
LONGITUD:
30 CM.
PIEZA.
</t>
  </si>
  <si>
    <t xml:space="preserve">CONECTOR PARA INYECTORES CON TERMINALES METÁLICAS, DE POLIPROPILENO.
LONGITUD:
60 CM.
PIEZA.
</t>
  </si>
  <si>
    <t xml:space="preserve">CONECTOR PARA INYECTORES CON TERMINALES METÁLICAS, DE POLIPROPILENO.
LONGITUD:
90 CM.
PIEZA.
</t>
  </si>
  <si>
    <t xml:space="preserve">CONECTOR DE TITANIO LUER LOCK.
PARA AJUSTAR LA PUNTA DEL CATÉTER A LA LÍNEA DE TRANSFERENCIA.
TIPO: TENCKHOFF.
PIEZA.
</t>
  </si>
  <si>
    <t xml:space="preserve">CANULA SISTEMA DE CONEXIÓN Y EXTENSIÓN DE CIERRE DE LA PUNTA DEL CATÉTER A LA LÍNEA DE TRANSFERENCIA.
ESTÉRIL Y DESECHABLE.
TIPO: TENCKHOFF.
INCLUYE:
2 CLIPS.
1 CONECTOR.
1 CUBIERTA.
PIEZA.
</t>
  </si>
  <si>
    <t xml:space="preserve">CONECTOR DE ELASTÓMERO DE SILICÓN, GRADO MÉDICO, EN ÁNGULO DE 90 GRADOS, CON ACODAMIENTO Y PROTUBERANCIA EN AMBOS EXTREMOS, PARA VÁLVULA DE HIDROCEFALIA.
PIEZA.
</t>
  </si>
  <si>
    <t xml:space="preserve">CONECTOR DE PLÁSTICO CON TRANSPARENCIA DE CRISTAL, EN “Y”, DE  10 MM EN SUS 3 ENTRADAS.
PIEZA.
</t>
  </si>
  <si>
    <t xml:space="preserve">CONECTOR DE PLÁSTICO CON TRANSPARENCIA DE CRISTAL, EN “Y”, DE  12 MM EN SUS 3 ENTRADAS.
PIEZA.
</t>
  </si>
  <si>
    <t xml:space="preserve">EQUIPOS DOMO DE PLÁSTICO PARA TRANSDUCTOR, PARA MEDICIÓN DE PRESIÓN ARTERIAL Y PULMONAR, MEDIDA ESTÁNDAR.
PIEZA.
</t>
  </si>
  <si>
    <t xml:space="preserve">CONECTOR DE PLÁSTICO CON TRANSPARENCIA DE CRISTAL, EN “Y”, DE 8 MM EN SUS 3 ENTRADAS.
PIEZA.
</t>
  </si>
  <si>
    <t xml:space="preserve">CONECTORES EN "Y", PARA CATÉTERES DE ANGIOPLASTÍA.
PIEZA.
</t>
  </si>
  <si>
    <t xml:space="preserve">CONECTORES LÍNEA DE TRANSFERENCIA DE ELASTÓMERO DE SILICÓN, ESTÉRIL, SISTEMA DIANEAL (LARGA VIDA) 120 CM DE LONGITUD.
ENVASE CON 6 PIEZAS.
</t>
  </si>
  <si>
    <t xml:space="preserve">CONECTOR DE ELASTÓMERO DE SILICÓN, GRADO MÉDICO, RECTO, CON ACODAMIENTO Y PROTUBERANCIA EN AMBOS EXTREMOS, PARA VÁLVULA DE HIDROCEFALIA.
PIEZA.
</t>
  </si>
  <si>
    <t xml:space="preserve">COPA PARA PIEZA DE MANO. 
DE HULE SUAVE, BLANCO, EN FORMA DE CONO.
ENVASE CON 12 PIEZAS.
</t>
  </si>
  <si>
    <t xml:space="preserve">CORONA DE ACERO INOXIDABLE PRECONFORMADAS, PARA RECONSTRUCCIÓN DE DIENTES ANTERIORES Y POSTERIORES, TEMPORALES Y LOS PRIMEROS MOLARES PERMANENTES.
PRIMER MOLAR TEMPORAL. 
SUPERIOR DERECHO.
MEDIDAS:
NO. 4.
ENVASE CON 5 PIEZAS.
</t>
  </si>
  <si>
    <t xml:space="preserve">CORONADE ACERO INOXIDABLE PRECONFORMADAS, PARA RECONSTRUCCIÓN DE DIENTES ANTERIORES Y POSTERIORES, TEMPORALES Y LOS PRIMEROS MOLARES PERMANENTES.
PRIMER MOLAR TEMPORAL. 
SUPERIOR DERECHO.
MEDIDAS:
NO. 5.
ENVASE CON 5 PIEZAS.
</t>
  </si>
  <si>
    <t xml:space="preserve">CORONADE ACERO INOXIDABLE PRECONFORMADAS, PARA RECONSTRUCCIÓN DE DIENTES ANTERIORES Y POSTERIORES, TEMPORALES Y LOS PRIMEROS MOLARES PERMANENTES.
PRIMER MOLAR TEMPORAL. 
SUPERIOR DERECHO.
MEDIDAS:
NO. 6.
ENVASE CON 5 PIEZAS.
</t>
  </si>
  <si>
    <t xml:space="preserve">CORONA DE ACERO INOXIDABLE PRECONFORMADAS, PARA RECONSTRUCCIÛN DE DIENTES ANTERIORES Y POSTERIORES, TEMPORALES Y LOS PRIMEROS MOLARES PERMANENTES             SEGUNDO MOLAR TEMPORAL.
SUPERIOR DERECHO.
MEDIDAS:
NO. 4.
ENVASE CON 5 PIEZAS.
</t>
  </si>
  <si>
    <t xml:space="preserve">CORONA DE ACERO INOXIDABLE PRECONFORMADAS, PARA RECONSTRUCCIÛN DE DIENTES ANTERIORES Y POSTERIORES, TEMPORALES Y LOS PRIMEROS MOLARES PERMANENTES             SEGUNDO MOLAR TEMPORAL.
SUPERIOR DERECHO.
MEDIDAS:
NO. 5..
ENVASE CON 5 PIEZAS.
</t>
  </si>
  <si>
    <t>CONTENEDORES DESECHABLE PARA LIQUIDOS, DE POLIPROPILENO DE COLOR AMARILLO, RIGIDO, ESTERILIZABLE, INCINERABLE Y NO CONTAMINANTE RESISTENTE A PERFORACION, AL IMPACTO Y A LA PERDIDA DEL CONTENIDO AL CAERSE, CON TAPA DE SEGURIDAD PARA LA ABERTURA, ETIQUETADO CON LA LEYENDA: ìRESIDUOS PELIGROSOS PUNZOCORTANTES BIOLOGICO-INFECCIOSOS Y MARCADO CON EL SIMBOLO  UNIVERSAL DE RIESGO BIOLOGICO. CAPACIDAD DE 7.50 A 9.40 L. PIEZA.</t>
  </si>
  <si>
    <t xml:space="preserve">CORONA DE ACERO INOXIDABLE PRECONFORMADAS, PARA RECONSTRUCCIÛN DE DIENTES ANTERIORES Y POSTERIORES, TEMPORALES Y LOS PRIMEROS MOLARES PERMANENTES             SEGUNDO MOLAR TEMPORAL.
SUPERIOR DERECHO.
MEDIDAS:
NO. 6.
ENVASE CON 5 PIEZAS.
</t>
  </si>
  <si>
    <t xml:space="preserve">CORONA DE ACERO INOXIDABLE PRECONFORMADAS, PARA RECONSTRUCCIÛN DE DIENTES ANTERIORES Y POSTERIORES, TEMPORALES Y LOS PRIMEROS MOLARES PERMANENTES             PRIMER MOLAR TEMPORAL.
SUPERIOR IZQUIERDO.
MEDIDAS:
NO. 4.
ENVASE CON 5 PIEZAS.
</t>
  </si>
  <si>
    <t xml:space="preserve">COCORONA DE ACERO INOXIDABLE PRECONFORMADAS, PARA RECONSTRUCCIÛN DE DIENTES ANTERIORES Y POSTERIORES, TEMPORALES Y LOS PRIMEROS MOLARES PERMANENTES             PRIMER MOLAR TEMPORAL.
SUPERIOR IZQUIERDO.
MEDIDAS:
NO. 5.
ENVASE CON 5 PIEZAS.
ENVASE CON 5 PIEZAS.
</t>
  </si>
  <si>
    <t xml:space="preserve">CORONA DE ACERO INOXIDABLE PRECONFORMADAS, PARA RECONSTRUCCIÛN DE DIENTES ANTERIORES Y POSTERIORES, TEMPORALES Y LOS PRIMEROS MOLARES PERMANENTES                 PRIMER MOLAR TEMPORAL.
SUPERIOR IZQUIERDO.
MEDIDAS:
NO. 6.
ENVASE CON 5 PIEZAS.
</t>
  </si>
  <si>
    <t xml:space="preserve">CORONA DE ACERO INOXIDABLE PRECONFORMADAS, PARA RECONSTRUCCIÛN DE DIENTES ANTERIORES Y POSTERIORES, TEMPORALES Y LOS PRIMEROS MOLARES PERMANENTES             SEGUNDO MOLAR TEMPORAL. 
SUPERIOR IZQUIERDO.
MEDIDAS:
NO. 4.
ENVASE CON 5 PIEZAS.
</t>
  </si>
  <si>
    <t xml:space="preserve">CORONA DE ACERO INOXIDABLE PRECONFORMADAS, PARA RECONSTRUCCION DE DIENTES ANTERIORES Y POSTERIORES, TEMPORALES Y LOS PRIMEROS MOLARES PERMANENTES             SEGUNDO MOLAR TEMPORAL. 
SUPERIOR IZQUIERDO.
MEDIDAS:
NO. 5.
ENVASE CON 5 PIEZAS.
</t>
  </si>
  <si>
    <t xml:space="preserve">CORONA DE ACERO INOXIDABLE PRECONFORMADAS, PARA RECONSTRUCCION DE DIENTES ANTERIORES Y POSTERIORES, TEMPORALES Y LOS PRIMEROS MOLARES PERMANENTES             SEGUNDO MOLAR TEMPORAL.
SEGUNDO MOLAR TEMPORAL. 
SUPERIOR IZQUIERDO.
MEDIDAS:
NO. 6.
ENVASE CON 5 PIEZAS.
</t>
  </si>
  <si>
    <t xml:space="preserve">CORONA DE ACERO INOXIDABLE PRECONFORMADA, PARA RECONSTRUCCIÛN DE DIENTES ANTERIORES Y POSTERIORES, TEMPORALES Y LOS PRIMEROS MOLARES PERMANENTES,                                PRIMER MOLAR TEMPORAL. 
INFERIOR DERECHO.
MEDIDAS:
NO. 4.
ENVASE CON 5 PIEZAS.
</t>
  </si>
  <si>
    <t xml:space="preserve">CORONA DE ACERO INOXIDABLE PRECONFORMADAS, PARA RECONSTRUCCIÛN DE DIENTES ANTERIORES Y POSTERIORES, TEMPORALES Y LOS PRIMEROS MOLARES PERMANENTES                 PRIMER MOLAR TEMPORAL. 
INFERIOR DERECHO.
MEDIDAS:.
NO. 5.
ENVASE CON 5 PIEZAS.
</t>
  </si>
  <si>
    <t xml:space="preserve">CORONA DE ACERO INOXIDABLE PRECONFORMADAS, PARA RECONSTRUCCIÛN DE DIENTES ANTERIORES Y POSTERIORES, TEMPORALES Y LOS PRIMEROS MOLARES PERMANENTES                PRIMER MOLAR TEMPORAL. 
INFERIOR DERECHO.
MEDIDAS:
NO. 6.
ENVASE CON 5 PIEZAS.
</t>
  </si>
  <si>
    <t>CORONA DE ACERO INOXIDABLE PRECONFORMADAS, PARA RECONSTRUCCIÛN DE DIENTES ANTERIORES Y POSTERIORES, TEMPORALES Y LOS PRIMEROS MOLARES PERMANENTES             SEGUNDO MOLAR TEMPORAL. 
INFERIOR DERECHO.
MEDIDAS:
NO. 4.
ENVASE CON 5 PIEZAS.</t>
  </si>
  <si>
    <t xml:space="preserve">CORONA DE ACERO INOXIDABLE PRECONFORMADAS, PARA RECONSTRUCCIÛN DE DIENTES ANTERIORES Y POSTERIORES, TEMPORALES Y LOS PRIMEROS MOLARES PERMANENTES             SEGUNDO MOLAR TEMPORAL. 
INFERIOR DERECHO.
MEDIDAS:
NO. 5.
ENVASE CON 5 PIEZAS.
</t>
  </si>
  <si>
    <t>CORONA DE ACERO INOXIDABLE PRECONFORMADAS, PARA RECONSTRUCCIÛN DE DIENTES ANTERIORES Y POSTERIORES, TEMPORALES Y LOS PRIMEROS MOLARES PERMANENTES             SEGUNDO MOLAR TEMPORAL. 
INFERIOR DERECHO.
MEDIDAS:
NO. 6.
ENVASE CON 5 PIEZAS.</t>
  </si>
  <si>
    <t>CORONA DE ACERO INOXIDABLE PRECONFORMADAS, PARA RECONSTRUCCIÛN DE DIENTES ANTERIORES Y POSTERIORES, TEMPORALES Y LOS PRIMEROS MOLARES PERMANENTES             SEGUNDO MOLAR TEMPORAL.
PRIMER MOLAR TEMPORAL.
INFERIOR IZQUIERDO.
MEDIDAS:
NO. 4.
ENVASE CON 5 PIEZAS.</t>
  </si>
  <si>
    <t>CORONA DE ACERO INOXIDABLE PRECONFORMADAS, PARA RECONSTRUCCIÛN DE DIENTES ANTERIORES Y POSTERIORES, TEMPORALES Y LOS PRIMEROS MOLARES PERMANENTES             PRIMER MOLAR TEMPORAL.
INFERIOR IZQUIERDO.
MEDIDAS:
NO. 5.
ENVASE CON 5 PIEZAS.</t>
  </si>
  <si>
    <t>CORONA DE ACERO INOXIDABLE PRECONFORMADAS, PARA RECONSTRUCCIÛN DE DIENTES ANTERIORES Y POSTERIORES, TEMPORALES Y LOS PRIMEROS MOLARES PERMANENTES             PRIMER MOLAR TEMPORAL.
INFERIOR IZQUIERDO.
MEDIDAS:
NO. 6.
ENVASE CON 5 PIEZAS.</t>
  </si>
  <si>
    <t>CORONA DE ACERO INOXIDABLE PRECONFORMADAS, PARA RECONSTRUCCIÛN DE DIENTES ANTERIORES Y POSTERIORES, TEMPORALES Y LOS PRIMEROS MOLARES PERMANENTES             SEGUNDO MOLAR TEMPORAL.
INFERIOR IZQUIERDO.
MEDIDAS:
NO. 4.
ENVASE CON 5 PIEZAS.</t>
  </si>
  <si>
    <t>CORONA DE ACERO INOXIDABLE PRECONFORMADAS, PARA RECONSTRUCCIÛN DE DIENTES ANTERIORES Y POSTERIORES, TEMPORALES Y LOS PRIMEROS MOLARES PERMANENTES             SEGUNDO MOLAR TEMPORAL.
INFERIOR IZQUIERDO.
MEDIDAS:
NO. 5.
ENVASE CON 5 PIEZAS.</t>
  </si>
  <si>
    <t>CORONA DE ACERO INOXIDABLE PRECONFORMADAS, PARA RECONSTRUCCIÛN DE DIENTES ANTERIORES Y POSTERIORES, TEMPORALES Y LOS PRIMEROS MOLARES PERMANENTES             SEGUNDO MOLAR TEMPORAL.
INFERIOR IZQUIERDO.
MEDIDAS:
NO. 6.
ENVASE CON 5 PIEZAS.</t>
  </si>
  <si>
    <t>CORONA DE ACERO INOXIDABLE PRECONFORMADAS, PARA RECONSTRUCCION DE DIENTES ANTERIORES Y POSTERIORES, TEMPORALES Y LOS PRIMEROS MOLARES PERMANENTES             PRIMER MOLAR PERMANENTE. 
SUPERIOR DERECHO.
MEDIDAS:
NO. 4.
ENVASE CON 5 PIEZAS.</t>
  </si>
  <si>
    <t>CORONA DE ACERO INOXIDABLE PRECONFORMADAS, PARA RECONSTRUCCIÛN DE DIENTES ANTERIORES Y POSTERIORES, TEMPORALES Y LOS PRIMEROS MOLARES PERMANENTES             PRIMER MOLAR PERMANENTE. 
SUPERIOR DERECHO.
MEDIDAS:
NO .5.
ENVASE CON 5 PIEZAS.</t>
  </si>
  <si>
    <t>CORONA DE ACERO INOXIDABLE PRECONFORMADAS, PARA RECONSTRUCCIÛN DE DIENTES ANTERIORES Y POSTERIORES, TEMPORALES Y LOS PRIMEROS MOLARES PERMANENTES             PRIMER MOLAR PERMANENTE. 
SUPERIOR DERECHO.
MEDIDAS:
NO. 6.
ENVASE CON 5 PIEZAS.</t>
  </si>
  <si>
    <t>CORONA DE ACERO INOXIDABLE PRECONFORMADAS, PARA RECONSTRUCCIÛN DE DIENTES ANTERIORES Y POSTERIORES, TEMPORALES Y LOS PRIMEROS MOLARES PERMANENTES             PRIMER MOLAR PERMANENTE.
SUPERIOR IZQUIERDO.
MEDIDAS:
NO. 4.
ENVASE CON 5 PIEZAS.</t>
  </si>
  <si>
    <t>CORONA DE ACERO INOXIDABLE PRECONFORMADAS, PARA RECONSTRUCCION DE DIENTES ANTERIORES Y POSTERIORES, TEMPORALES Y LOS PRIMEROS MOLARES PERMANENTES             PRIMER MOLAR PERMANENTE.
SUPERIOR IZQUIERDO.
MEDIDAS:
NO. 5.
ENVASE CON 5 PIEZAS.</t>
  </si>
  <si>
    <t>CORONA DE ACERO INOXIDABLE PRECONFORMADAS, PARA RECONSTRUCCIÛN DE DIENTES ANTERIORES Y POSTERIORES, TEMPORALES Y LOS PRIMEROS MOLARES PERMANENTES             PRIMER MOLAR PERMANENTE.
SUPERIOR IZQUIERDO.
MEDIDAS:
NO. 6.
ENVASE CON 5 PIEZAS.</t>
  </si>
  <si>
    <t>CORONA DE ACERO INOXIDABLE PRECONFORMADAS, PARA RECONSTRUCCIÛN DE DIENTES ANTERIORES Y POSTERIORES, TEMPORALES Y LOS PRIMEROS MOLARES PERMANENTES             PRIMER MOLAR PERMANENTE. 
INFERIOR DERECHO.
MEDIDAS:
NO. 4.
ENVASE CON 5 PIEZAS.</t>
  </si>
  <si>
    <t>CORONA DE ACERO INOXIDABLE PRECONFORMADAS, PARA RECONSTRUCCIÛN DE DIENTES ANTERIORES Y POSTERIORES, TEMPORALES Y LOS PRIMEROS MOLARES PERMANENTES             PRIMER MOLAR PERMANENTE. 
INFERIOR DERECHO.
MEDIDAS:
NO. 5.
ENVASE CON 5 PIEZAS.</t>
  </si>
  <si>
    <t>CORONA DE ACERO INOXIDABLE PRECONFORMADAS, PARA RECONSTRUCCIÛN DE DIENTES ANTERIORES Y POSTERIORES, TEMPORALES Y LOS PRIMEROS MOLARES PERMANENTES             PRIMER MOLAR PERMANENTE. 
INFERIOR DERECHO.
MEDIDAS:
NO. 6.
ENVASE CON 5 PIEZAS.</t>
  </si>
  <si>
    <t>CORONA DE ACERO INOXIDABLE PRECONFORMADAS, PARA RECONSTRUCCIÛN DE DIENTES ANTERIORES Y POSTERIORES, TEMPORALES Y LOS PRIMEROS MOLARES PERMANENTES             PRIMER MOLAR PERMANENTE.
INFERIOR IZQUIERDO.
MEDIDAS:
NO. 4.
ENVASE CON 5 PIEZAS.</t>
  </si>
  <si>
    <t>CORONA DE ACERO INOXIDABLE PRECONFORMADAS, PARA RECONSTRUCCION DE DIENTES ANTERIORES Y POSTERIORES, TEMPORALES Y LOS PRIMEROS MOLARES PERMANENTES             PRIMER MOLAR PERMANENTE.
INFERIOR IZQUIERDO.
MEDIDAS:
NO. 5.
ENVASE CON 5 PIEZAS.</t>
  </si>
  <si>
    <t>CORONA DE ACERO INOXIDABLE PRECONFORMADAS, PARA RECONSTRUCCION DE DIENTES ANTERIORES Y POSTERIORES, TEMPORALES Y LOS PRIMEROS MOLARES PERMANENTES             PRIMER MOLAR PERMANENTE.
INFERIOR IZQUIERDO.
MEDIDAS:
NO. 6.
ENVASE CON 5 PIEZAS.</t>
  </si>
  <si>
    <t>CORONA DE ACERO INOXIDABLE PRECONFORMADAS, PARA RECONSTRUCCIÛN DE DIENTES ANTERIORES Y POSTERIORES, TEMPORALES Y LOS PRIMEROS MOLARES PERMANENTES             INCISIVO CENTRAL.
SUPERIOR DERECHO TEMPORAL.
MEDIDAS:
NO. 1.
ENVASE CON 5 PIEZAS.</t>
  </si>
  <si>
    <t>CORONA DE ACERO INOXIDABLE PRECONFORMADAS, PARA RECONSTRUCCIÛN DE DIENTES ANTERIORES Y POSTERIORES, TEMPORALES Y LOS PRIMEROS MOLARES PERMANENTES             INCISIVO CENTRAL.
SUPERIOR DERECHO TEMPORAL.
MEDIDAS:
NO. 2.
ENVASE CON 5 PIEZAS.</t>
  </si>
  <si>
    <t>CORONA DE ACERO INOXIDABLE PRECONFORMADAS, PARA RECONSTRUCCIÛN DE DIENTES ANTERIORES Y POSTERIORES, TEMPORALES Y LOS PRIMEROS MOLARES PERMANENTES             INCISIVO CENTRAL.
SUPERIOR DERECHO TEMPORAL.
MEDIDAS:
NO. 3.
ENVASE CON 5 PIEZAS.</t>
  </si>
  <si>
    <t>CORONA DE ACERO INOXIDABLE PRECONFORMADAS, PARA RECONSTRUCCION DE DIENTES ANTERIORES Y POSTERIORES, TEMPORALES Y LOS PRIMEROS MOLARES PERMANENTES             INCISIVO CENTRAL.
SUPERIOR IZQUIERDO TEMPORAL.
MEDIDAS:
NO. 1.
ENVASE CON 5 PIEZAS.</t>
  </si>
  <si>
    <t>CORONA DE ACERO INOXIDABLE PRECONFORMADAS, PARA RECONSTRUCCIÛN DE DIENTES ANTERIORES Y POSTERIORES, TEMPORALES Y LOS PRIMEROS MOLARES PERMANENTES             INCISIVO CENTRAL.
SUPERIOR IZQUIERDO TEMPORAL.
MEDIDAS:.
NO. 2..
ENVASE CON 5 PIEZAS.</t>
  </si>
  <si>
    <t>CORONA DE ACERO INOXIDABLE PRECONFORMADAS, PARA RECONSTRUCCIÛN DE DIENTES ANTERIORES Y POSTERIORES, TEMPORALES Y LOS PRIMEROS MOLARES PERMANENTES             INCISIVO CENTRAL.
SUPERIOR IZQUIERDO TEMPORAL.
MEDIDAS:
NO. 3.
ENVASE CON 5 PIEZAS.</t>
  </si>
  <si>
    <t>CORONA DE ACERO INOXIDABLE PRECONFORMADAS, PARA RECONSTRUCCION DE DIENTES ANTERIORES Y POSTERIORES, TEMPORALES Y LOS PRIMEROS MOLARES PERMANENTES             INCISIVO LATERAL. 
SUPERIOR DERECHO TEMPORAL.
MEDIDAS:
NO. 1.
ENVASE CON 5 PIEZAS.</t>
  </si>
  <si>
    <t>CORONA DE ACERO INOXIDABLE PRECONFORMADAS, PARA RECONSTRUCCIÛN DE DIENTES ANTERIORES Y POSTERIORES, TEMPORALES Y LOS PRIMEROS MOLARES PERMANENTES             INCISIVO LATERAL. 
SUPERIOR DERECHO TEMPORAL.
MEDIDAS:
NO. 2.
ENVASE CON 5 PIEZAS.</t>
  </si>
  <si>
    <t>CORONA DE ACERO INOXIDABLE PRECONFORMADAS, PARA RECONSTRUCCION DE DIENTES ANTERIORES Y POSTERIORES, TEMPORALES Y LOS PRIMEROS MOLARES PERMANENTES             INCISIVO LATERAL. 
SUPERIOR DERECHO TEMPORAL.
MEDIDAS:
NO. 3.
ENVASE CON 5 PIEZAS.</t>
  </si>
  <si>
    <t>CORONA DE ACERO INOXIDABLE PRECONFORMADAS, PARA RECONSTRUCCION DE DIENTES ANTERIORES Y POSTERIORES, TEMPORALES Y LOS PRIMEROS MOLARES PERMANENTES             INCISIVO LATERAL. 
SUPERIOR DERECHO TEMPORAL.
MEDIDAS:
NO. 4.
ENVASE CON 5 PIEZAS.</t>
  </si>
  <si>
    <t>CORONA DE ACERO INOXIDABLE PRECONFORMADAS, PARA RECONSTRUCCIÛN DE DIENTES ANTERIORES Y POSTERIORES, TEMPORALES Y LOS PRIMEROS MOLARES PERMANENTES             INCISIVO LATERAL. 
SUPERIOR DERECHO TEMPORAL.
MEDIDAS:
NO. 5.
ENVASE CON 5 PIEZAS.</t>
  </si>
  <si>
    <t>CORONA DE ACERO INOXIDABLE PRECONFORMADAS, PARA RECONSTRUCCIÛN DE DIENTES ANTERIORES Y POSTERIORES, TEMPORALES Y LOS PRIMEROS MOLARES PERMANENTES             INCISIVO LATERAL. 
SUPERIOR DERECHO TEMPORAL.
MEDIDAS:
NO. 6.
ENVASE CON 5 PIEZAS.</t>
  </si>
  <si>
    <t>CORONA DE ACERO INOXIDABLE PRECONFORMADAS, PARA RECONSTRUCCION DE DIENTES ANTERIORES Y POSTERIORES, TEMPORALES Y LOS PRIMEROS MOLARES PERMANENTES             INCISIVO LATERAL. 
SUPERIOR IZQUIERDO TEMPORAL.
MEDIDAS:
NO. 1.
ENVASE CON 5 PIEZAS.</t>
  </si>
  <si>
    <t>CORONA DE ACERO INOXIDABLE PRECONFORMADAS, PARA RECONSTRUCCIÛN DE DIENTES ANTERIORES Y POSTERIORES, TEMPORALES Y LOS PRIMEROS MOLARES PERMANENTES             INCISIVO LATERAL. 
SUPERIOR IZQUIERDO TEMPORAL.
MEDIDAS:
NO. 2.
ENVASE CON 5 PIEZAS.</t>
  </si>
  <si>
    <t>CORONA DE ACERO INOXIDABLE PRECONFORMADAS, PARA RECONSTRUCCIÛN DE DIENTES ANTERIORES Y POSTERIORES, TEMPORALES Y LOS PRIMEROS MOLARES PERMANENTES             INCISIVO LATERAL. 
SUPERIOR IZQUIERDO TEMPORAL.
MEDIDAS:
NO. 3.
ENVASE CON 5 PIEZAS.</t>
  </si>
  <si>
    <t>CORONA DE ACERO INOXIDABLE PRECONFORMADAS, PARA RECONSTRUCCION DE DIENTES ANTERIORES Y POSTERIORES, TEMPORALES Y LOS PRIMEROS MOLARES PERMANENTES             INCISIVO LATERAL. 
SUPERIOR IZQUIERDO TEMPORAL.
MEDIDAS:
NO. 5.
ENVASE CON 5 PIEZAS.</t>
  </si>
  <si>
    <t>CORONA DE ACERO INOXIDABLE PRECONFORMADAS, PARA RECONSTRUCCION DE DIENTES ANTERIORES Y POSTERIORES, TEMPORALES Y LOS PRIMEROS MOLARES PERMANENTES             INCISIVO LATERAL. 
SUPERIOR IZQUIERDO TEMPORAL.
MEDIDAS.
NO. 6.
ENVASE CON 5 PIEZAS.</t>
  </si>
  <si>
    <t>CORONA DE ACERO INOXIDABLE PRECONFORMADAS, PARA RECONSTRUCCIÛN DE DIENTES ANTERIORES Y POSTERIORES, TEMPORALES Y LOS PRIMEROS MOLARES PERMANENTES             CANINO TEMPORAL SUPERIOR. 
MEDIDAS:
NO. 1.
ENVASE CON 5 PIEZAS.</t>
  </si>
  <si>
    <t>CORONA DE ACERO INOXIDABLE PRECONFORMADAS, PARA RECONSTRUCCIÛN DE DIENTES ANTERIORES Y POSTERIORES, TEMPORALES Y LOS PRIMEROS MOLARES PERMANENTES             CANINO TEMPORAL SUPERIOR. 
MEDIDAS:.
NO. 2.
ENVASE CON 5 PIEZAS.</t>
  </si>
  <si>
    <t xml:space="preserve">CORONA DE ACERO INOXIDABLE PRECONFORMADAS, PARA RECONSTRUCCION DE DIENTES ANTERIORES Y POSTERIORES, TEMPORALES Y LOS PRIMEROS MOLARES PERMANENTES             CANINO TEMPORAL SUPERIOR. 
MEDIDAS:
NO. 3.
ENVASE CON 5 PIEZAS.
</t>
  </si>
  <si>
    <t xml:space="preserve">CORONA DE ACERO INOXIDABLE PRECONFORMADAS, PARA RECONSTRUCCIÛN DE DIENTES ANTERIORES Y POSTERIORES, TEMPORALES Y LOS PRIMEROS MOLARES PERMANENTES             CANINO TEMPORAL INFERIOR.
MEDIDAS:
NO. 4.
ENVASE CON 5 PIEZAS.
</t>
  </si>
  <si>
    <t xml:space="preserve">CORONA DE ACERO INOXIDABLE PRECONFORMADAS, PARA RECONSTRUCCIÛN DE DIENTES ANTERIORES Y POSTERIORES, TEMPORALES Y LOS PRIMEROS MOLARES PERMANENTES             CANINO TEMPORAL INFERIOR.
MEDIDAS:
NO. 5.
ENVASE CON 5 PIEZAS.
</t>
  </si>
  <si>
    <t>CORONA DE ACERO INOXIDABLE PRECONFORMADAS, PARA RECONSTRUCCION DE DIENTES ANTERIORES Y POSTERIORES, TEMPORALES Y LOS PRIMEROS MOLARES PERMANENTES             CANINO TEMPORAL INFERIOR.
MEDIDAS:
NO. 6.
ENVASE CON 5 PIEZAS.</t>
  </si>
  <si>
    <t>CORONA DE ACERO INOXIDABLE PRECONFORMADAS, PARA RECONSTRUCCIÛN DE DIENTES ANTERIORES Y POSTERIORES, TEMPORALES Y LOS PRIMEROS MOLARES PERMANENTES             CANINO TEMPORAL SUPERIOR. 
MEDIDAS:
NO. 4.
ENVASE CON 5 PIEZAS.</t>
  </si>
  <si>
    <t xml:space="preserve">CORONA DE ACERO INOXIDABLE PRECONFORMADAS, PARA RECONSTRUCCIÛN DE DIENTES ANTERIORES Y POSTERIORES, TEMPORALES Y LOS PRIMEROS MOLARES PERMANENTES             CANINO TEMPORAL INFERIOR.
MEDIDAS:
NO. 2.
ENVASE CON 5 PIEZAS.
</t>
  </si>
  <si>
    <t xml:space="preserve">CORONA DE ACERO INOXIDABLE PRECONFORMADAS, PARA RECONSTRUCCION DE DIENTES ANTERIORES Y POSTERIORES, TEMPORALES Y LOS PRIMEROS MOLARES PERMANENTES             CANINO TEMPORAL INFERIOR.
MEDIDAS:
NO. 3.
ENVASE CON 5 PIEZAS.
</t>
  </si>
  <si>
    <t xml:space="preserve">CORONA DE ACERO INOXIDABLE PRECONFORMADAS, PARA RECONSTRUCCION DE DIENTES ANTERIORES Y POSTERIORES, TEMPORALES Y LOS PRIMEROS MOLARES PERMANENTES             CANINO TEMPORAL INFERIOR.
MEDIDAS:
NO. 1.
ENVASE CON 5 PIEZAS.
</t>
  </si>
  <si>
    <t>CORONA DE ACERO INOXIDABLE PRECONFORMADAS, PARA RECONSTRUCCIÛN DE DIENTES ANTERIORES Y POSTERIORES, TEMPORALES Y LOS PRIMEROS MOLARES PERMANENTES             CANINO TEMPORAL SUPERIOR. 
MEDIDAS:
NO. 6.
ENVASE CON 5 PIEZAS.</t>
  </si>
  <si>
    <t xml:space="preserve">CORONA DE ACERO INOXIDABLE PRECONFORMADAS, PARA RECONSTRUCCIÛN DE DIENTES ANTERIORES Y POSTERIORES, TEMPORALES Y LOS PRIMEROS MOLARES PERMANENTES             SEGUNDO MOLAR TEMPORAL.
CANINO TEMPORAL SUPERIOR. 
MEDIDAS:
NO. 5.
ENVASE CON 5 PIEZAS.
</t>
  </si>
  <si>
    <t xml:space="preserve">CUCHARILLAPARA APLICACIÓN TÓPICA DE FLÚOR EN GEL, DE VINIL ATÓXICO, DESECHABLES.
ESTUCHE QUE CONSTA DE:
1 PAR PARA NIÑOS DE 2 A 3 AÑOS.
</t>
  </si>
  <si>
    <t xml:space="preserve">CUCHARILLAPARA APLICACIÓN TÓPICA DE FLÚOR EN GEL, DE VINIL ATÓXICO, DESECHABLES.
ESTUCHE QUE CONSTA DE:
1 PAR PARA NIÑOS DE 4 A 7 AÑOS.
</t>
  </si>
  <si>
    <t xml:space="preserve">CUCHARILLA PARA APLICACIÓN TÓPICA DE FLÚOR EN GEL, DE VINIL ATÓXICO, DESECHABLES.
ESTUCHE QUE CONSTA DE:
1 PAR PARA ADOLESCENTES.
</t>
  </si>
  <si>
    <t xml:space="preserve">CUCHARILLA PARA APLICACIÓN TÓPICA DE FLÚOR EN GEL, DE VINIL ATÓXICO, DESECHABLES.
ESTUCHE QUE CONSTA DE:
1 PAR PARA ADULTOS.
</t>
  </si>
  <si>
    <t xml:space="preserve">ESTILETES PARA INTRODUCCIÓN DE CATÉTER INOUE.
PIEZA.
</t>
  </si>
  <si>
    <t xml:space="preserve">MATERIAL PARA IMPRESION Y ACCESORIOS CUERDA DE ALGODÓN PARA MOTOR DE BAJA VELOCIDAD, MEDIDA ESTÁNDAR.
PIEZA.
</t>
  </si>
  <si>
    <t xml:space="preserve">CUERDAS GUÍA PARA REEMPLAZO DE CATÉTER, CON PUNTA FLEXIBLE RECTA, DE 0.025” DE DIÁMETRO Y 260 CM DE LONGITUD.
PIEZA.
</t>
  </si>
  <si>
    <t xml:space="preserve">CUERDAS GUÍA PARA REEMPLAZO DE CATÉTER, CON PUNTA FLEXIBLE RECTA, DE 0.032” DE DIÁMETRO Y 260 CM DE LONGITUD.
PIEZA.
</t>
  </si>
  <si>
    <t xml:space="preserve">CUERDAS GUÍA PARA REEMPLAZO DE CATÉTER, CON PUNTA FLEXIBLE RECTA, DE 0.035” DE DIÁMETRO Y 260 CM DE LONGITUD.
PIEZA.
</t>
  </si>
  <si>
    <t xml:space="preserve">CUERDAS GUÍA PARA REEMPLAZO DE CATÉTER, CON PUNTA FLEXIBLE RECTA, DE 0.038” DE DIÁMETRO Y 260 CM DE LONGITUD.
PIEZA.
</t>
  </si>
  <si>
    <t xml:space="preserve">CUERDAS GUÍA RECUBIERTA DE POLITETRAFLUORETILENO PARA CATÉTER, CON PUNTA EN “J” DE 3 MM, DE 0.063” DE DIÁMETRO Y 160 CM DE LONGITUD.
PIEZA.
</t>
  </si>
  <si>
    <t xml:space="preserve">CUERDAS GUÍA RECUBIERTA DE POLITETRAFLUORETILENO PARA CATÉTER, CON PUNTA EN “J” DE 3 MM, DE 0.035" DE DIÁMETRO Y 260 CM DE LONGITUD.
PIEZA.
</t>
  </si>
  <si>
    <t xml:space="preserve">CUERDAS GUÍA RECUBIERTA DE POLITETRAFLUORETILENO PARA CATÉTER, CON PUNTA EN “J” DE 3 MM, DE 0.038” DE DIÁMETRO Y 260 CM DE LONGITUD.
PIEZA.
</t>
  </si>
  <si>
    <t xml:space="preserve">CUERDAS GUÍA RECUBIERTA DE POLITETRAFLUORETILENO PARA CATÉTER, CON PUNTA RECTA CON ALMA MÓVIL, DE 0.038" DE DIÁMETRO Y 150 CM DE LONGITUD.
PIEZA.
</t>
  </si>
  <si>
    <t xml:space="preserve">CUERDAS GUÍA PARA REEMPLAZO DE CATÉTER, CON PUNTA FLEXIBLE RECTA, DE 0.018" DE DIÁMETRO Y 260 CM DE LONGITUD.
PIEZA.
</t>
  </si>
  <si>
    <t xml:space="preserve">CUERDAS GUÍA PARA REEMPLAZO DE CATÉTER, CON PUNTA FLEXIBLE RECTA, DE 0.021" DE DIÁMETRO Y 260 CM DE LONGITUD.
PIEZA.
</t>
  </si>
  <si>
    <t xml:space="preserve">CUERDAS GUÍA PARA REEMPLAZO DE CATÉTER, CON PUNTA RECTA CON ALMA MÓVIL DE 0.018” DE DIÁMETRO Y 150 CM DE LONGITUD.
PIEZA.
</t>
  </si>
  <si>
    <t xml:space="preserve">CUERDAS ROTADOR DE CUERDA GUÍA PARA ANGIOPLASTÍA CORONARIA DE 0.014” DE DIÁMETRO.
TIPO: PIN-VICE.
DESECHABLE.
PIEZA.
</t>
  </si>
  <si>
    <t xml:space="preserve">CUERDAS GUÍA PARA ANGIOPLASTÍA CORONARIA, CON PUNTA RECTA MUY FLEXIBLE, DE 0.014” DE DIÁMETRO Y 175 CM DE LONGITUD.
PIEZA.
</t>
  </si>
  <si>
    <t xml:space="preserve">CUERDAS DE ELASTÓMERO DE SILICÓN.
DIÁMETRO: LONGITUD:
4 MM. 24 CM.
PIEZA.
</t>
  </si>
  <si>
    <t xml:space="preserve">CUERDAS DE ELASTÓMERO DE SILICÓN.
DIÁMETRO: LONGITUD:
5 MM. 24 CM.
PIEZA.
</t>
  </si>
  <si>
    <t xml:space="preserve">CUERDAS GUÍA DE RECAMBIO, RECUBIERTA DE POLITETRAFLUORETILENO, DIÁMETRO DE 0.014” Y 300 CM DE LONGITUD.
PIEZA.
</t>
  </si>
  <si>
    <t xml:space="preserve">CUERDAS GUÍA EXTRARRÍGIDA, CUBIERTA DE POLITETRAFLUORETILENO, DE 0.035” DE DIÁMETRO Y 260 CM DE LONGITUD.
PIEZA.
</t>
  </si>
  <si>
    <t xml:space="preserve">CUERDAS GUÍA RECUBIERTA DE POLITETRAFLUORETILENO, PARA CATÉTER CON PUNTA RECTA, DIÁMETRO 0.014”, SUPERFLEXIBLE, DE 300 CM DE LONGITUD.
PIEZA.
</t>
  </si>
  <si>
    <t xml:space="preserve">CUERDAS GUÍA PARA ANGIOPLASTÍA CORONARIA, CON PUNTA RECTA FLEXIBLE ESTÁNDAR. RADIOPACA.
DIÁMETRO: LONGITUD:
0.014”. 300 CM.
PIEZA.
</t>
  </si>
  <si>
    <t xml:space="preserve">CUERDAS GUÍA PARA ANGIOPLASTÍA CORONARIA, CON MARCAS RADIOPACAS CADA 15 MM, EN SEGMENTO DISTAL, CON PUNTA RECTA FLEXIBLE SUAVE. RADIOLÚCIDA.
DIÁMETRO: LONGITUD:
0.014”. 180 CM.
PIEZA.
</t>
  </si>
  <si>
    <t xml:space="preserve">CUERDAS GUÍA PARA ANGIOPLASTÍA CORONARIA, CON MARCAS RADIOPACAS CADA 15 MM, EN SEGMENTO DISTAL, CON PUNTA RECTA FLEXIBLE SUAVE. RADIOLÚCIDA.
DIÁMETRO: LONGITUD:
0.014”. 300 CM.
PIEZA.
</t>
  </si>
  <si>
    <t xml:space="preserve">CUERDAS GUÍA RECUBIERTA DE POLITETRAFLUORETILENO, PARA CATÉTER CON PUNTA EN “J” DE 3 MM, DIÁMETRO 0.025”.
LONGITUD:
260 CM.
PIEZA.
</t>
  </si>
  <si>
    <t xml:space="preserve">CUERDAS GUÍA RECUBIERTA DE POLITETRAFLUORETILENO, PARA CATÉTER CON PUNTA EN “J” DE 3 MM, DIÁMETRO 0.025”.
LONGITUD:
150 CM.
PIEZA.
</t>
  </si>
  <si>
    <t xml:space="preserve">CUERDAS GUÍA RECUBIERTA DE POLITETRAFLUORETILENO, PARA CATÉTER CON PUNTA EN “J” DE 7 MM, DIÁMETRO 0.025”.
LONGITUD:
150 CM.
PIEZA.
</t>
  </si>
  <si>
    <t xml:space="preserve">CUÑAS DE MADERA, PARA ESPACIOS INTERDENTARIOS. 
ENVASE CON 100 PIEZAS.
</t>
  </si>
  <si>
    <t xml:space="preserve">DISCO IMPLANTABLE DE ACERO INOXIDABLE, PARA NUTRICIÓN PARENTERAL, DIÁMETRO 20 MM CENTRO DE SILICÓN, CON EQUIPO INTRODUCTOR. DESECHABLE.
PIEZA.
</t>
  </si>
  <si>
    <t xml:space="preserve">DISPOSITIVO INTRAUTERINO.
T DE COBRE, 380 A.
ANTICONCEPTIVO ESTÉRIL CON 380 MM2, DE COBRE, PLÁSTICO GRADO MÉDICO 77% Y SULFATO DE BARIO USP 23%, CON FILAMENTO LARGO DE 30 CM CON TUBO INSERTOR, TOPE Y ÉMBOLO INSERTOR.
PIEZA.
</t>
  </si>
  <si>
    <t xml:space="preserve">DISPOSITIVO INTRAUTERINO.
CU 375 CORTO. 
ANTICONCEPTIVO DE POLIETILENO ESTÉRIL CON 375 MM2, DE COBRE, CON BRAZOS LATERALES, CURVADOS Y FLEXIBLES, CON 5 NÓDULOS DE RETENCIÓN CADA UNO, QUE LE DAN UN ANCHO TOTAL DE 16 A 20.5 MM. FILAMENTO DE 20 A 25 CM DE LONGITUD, CON TUBO INSERTOR CON TOPE CERVICAL.
PIEZA.
</t>
  </si>
  <si>
    <t xml:space="preserve">DISPOSITIVO INTRAUTERINO.
CU 375 ESTÁNDAR.
ANTICONCEPTIVO DE POLIETILENO ESTÉRIL CON 375 MM2, DE COBRE, CON BRAZOS LATERALES, CURVADOS Y FLEXIBLES, CON 5 NÓDULOS DE RETENCIÓN CADA UNO, QUE LE DA UN ANCHO TOTAL DE 16 A 20.5 MM. FILAMENTO DE 20 A 25 CM DE LONGITUD, CON TUBO INSERTOR CON TOPE CERVICAL.
PIEZA.
</t>
  </si>
  <si>
    <t xml:space="preserve">CONDÛN MASCULINO DE HULE LÁTEX. 
ENVASE CON 100 PIEZAS.
</t>
  </si>
  <si>
    <t xml:space="preserve">DISPOSITIVODISPOSITIVO INTRAUTERINO, T DE COBRE PARA NULÍPARAS, ESTÉRIL, CON 380 MM2 DE COBRE ENROLLADO CON BORDES REDONDOS, CON LONGITUD HORIZONTAL DE 22.20 A 23.20 MM, LONGITUD VERTICAL DE 28.0 A 30.0 MM, FILAMENTO DE 20 A 25 CM, BASTIDOR CON UNA MEZCLA DEL 77 AL 85% DE PLÁSTICO GRADO MÉDICO Y DEL 15 AL 23% DE SULFATO DE BARIO, CON TUBO INSERTOR Y APLICADOR MONTABLE CON TOPE CERVICAL. 
PIEZA.
</t>
  </si>
  <si>
    <t xml:space="preserve">CONDÛN FEMENINO DE POLIURETANO O LÁTEX LUBRICADO CON DOS ANILLOS FLEXIBLES EN LOS EXTREMOS. 
ENVASE CON 1, 2 Ó 3 PIEZAS EN EMPAQUE INDIVIDUAL.
</t>
  </si>
  <si>
    <t xml:space="preserve">DESFIBRILADOR CARDIOVERSOR IMPLANTABLE, MULTIPROGRAMABLE, DEFINITIVO, PARA IMPLANTE PECTORAL O ABDOMINAL, PARA EL TRATAMIENTO DE TAQUIARRITMIAS CARDIACAS, CON CAPACIDAD DE REALIZAR ESTUDIOS ELECTROFISIOLÓGICOS NO INVASIVOS Y FUNCIONES DE MARCAPASOS.
CONECTORES: BIPOLAR IS-1 PARA ESTIMULACIÓN/SENSADA. DF-1 PARA LOS ELECTRODOS DE ALTO VOLTAJE. FUNCIONES PROGRAMABLES: VOLTAJE DE MARCAPASOS, ANCHO DE PULSO DEL MARCAPASO. FRECUENCIA, HISTÉRESIS, PERIODO DE CEGAMIENTO, TERAPIAS DE CARDIOVERSIÓN, DESFIBRILACIÓN Y ESTIMULACIÓN ANTI-TAQUICARDIA, ELECTRO GRAMAS ALMACENADOS, SENSIBILIDAD, INTERVALOS DE DETECCIÓN PARA TAQUICARDIA VENTRICULAR Y FIBRILACIÓN VENTRICULAR, ETC.
TELEMETRÍA: SÍ
PESO: MENOR A 132 GRAMOS.
GROSOR: MENOR A 20 MM.
FUENTE DE ALIMENTACIÓN: OXIDO DE LITIO, PLATA Y VANADIO.
VOLTAJE DE LA BATERÍA: 6.4 V.
PIEZA.
</t>
  </si>
  <si>
    <t xml:space="preserve">EQUIPO PARA DRENAJE DE LA CAVIDAD PLEURAL.
CON TRES CÁMARAS PARA SELLO DE AGUA, SUCCIÓN Y COLECCIÓN DE LÍQUIDOS.
CON DOS VÁLVULAS DE SEGURIDAD DE ALTA PRESIÓN POSITIVA Y NEGATIVA. ESTÉRIL Y DESECHABLE.
CAPACIDAD 2100 A 2500 ML.
EQUIPO.
</t>
  </si>
  <si>
    <t xml:space="preserve">EQUIPO PARA DRENAJE DE LA CAVIDAD PLEURAL.
CON DOS CÁMARAS PARA SELLO DE AGUA, SUCCIÓN Y COLECCIÓN DE LÍQUIDOS.
CON UNA VÁLVULA DE SEGURIDAD DE PRESIÓN POSITIVA Y CIERRE DE PRESIÓN NEGATIVA. ESTÉRIL Y DESECHABLE.
CAPACIDAD 2100 A 2500 ML.
EQUIPO.
</t>
  </si>
  <si>
    <t>ELECTRODO DE BROCHE PARA MONITOREO CONTINUO  DESECHABLE CON PASTA CONDUCTIVA.  PIEZA</t>
  </si>
  <si>
    <t xml:space="preserve">EQUIPO DE MEZCLADO AL VACÍO Y APLICACIÓN RETRÓGRADA DE CEMENTO, PARA VÁSTAGOS FEMORALES.
EQUIPO.
</t>
  </si>
  <si>
    <t xml:space="preserve">EQUIPO DE PREPARACIÓN MEDULAR PARA CEMENTACIÓN DE VÁSTAGOS DE CADERA, CONTIENE: TAPONES FEMORALES, ESCOBILLA DE LIMPIEZA Y SECADORES.
EQUIPO.
</t>
  </si>
  <si>
    <t xml:space="preserve">ESCAFANDRA PARA APLICACIÓN DE OXÍGENO O AEROSOLES EN NIÑOS.
DE ACRÍLICO.
CÚBICA.  30 X 30 X 22 CM.
PIEZA.
</t>
  </si>
  <si>
    <t xml:space="preserve">ESCAFANDRA PARA APLICACIÓN DE OXÍGENO O AEROSOLES EN NIÑOS.
DE ACRÍLICO.
CILÍNDRICA. 50 X 30 X 30 CM.
PIEZA.
</t>
  </si>
  <si>
    <t xml:space="preserve">ESCAFANDRA PARA APLICACIÓN DE OXÍGENO O AEROSOLES EN NIÑOS.
DE ACRÍLICO.
CILÍNDRICA. 15 X 20 X 25 CM.
PIEZA.
</t>
  </si>
  <si>
    <t xml:space="preserve">ESCAFANDRA PARA USO QUIRÚRGICO
DESECHABLES, DE TELA NO TEJIDA.
ENVASE CON 100 PIEZAS.
</t>
  </si>
  <si>
    <t>ESCOBILLÛN DE ALAMBRE GALVANIZADO CON CERDAS DE NYLON O DE ORIGEN ANIMAL.
TAMAÑOS:
CHICO.
PIEZA.</t>
  </si>
  <si>
    <t xml:space="preserve">ESCOBILLÛN DE ALAMBRE GALVANIZADO CON CERDAS DE NYLON O DE ORIGEN ANIMAL.
TAMAÑOS:
MEDIANO.
PIEZA.
</t>
  </si>
  <si>
    <t>ESCOBILLÛN DE ALAMBRE GALVANIZADO CON CERDAS DE NYLON O DE ORIGEN ANIMAL.
TAMAÑOS:
GRANDE.
PIEZA.</t>
  </si>
  <si>
    <t xml:space="preserve">EQUIPOS PARA DILATACIÓN DE VÁLVULA MITRAL, INCLUYE: CATÉTER CON GLOBO DE 28 MM 12 FR, LONGITUD 70 CM, ELONGADOR DE BALÓN, DILATADOR, CUERDA GUÍA, ESTILETE, JERINGA Y REGLA. TIPO: INOUE. EQUIPO.
</t>
  </si>
  <si>
    <t xml:space="preserve">EQUIPOS PARA DILATACIÓN DE VÁLVULA MITRAL, INCLUYE: CATÉTER CON GLOBO DE 30 MM 12 FR, LONGITUD 70 CM, ELONGADOR DE BALÓN, DILATADOR, CUERDA GUÍA, ESTILETE, JERINGA Y REGLA. TIPO: INOUE.
EQUIPO.
</t>
  </si>
  <si>
    <t xml:space="preserve">IMPLANTE CONFORMADOR DE LA PRÓTESIS DE OJO.
PARA ENUCLEACIÓN.
PARA ESFERAS DE METILMETACRILATO TRANSPARENTE.
MEDIDAS:
10 MM.
PIEZA.
</t>
  </si>
  <si>
    <t xml:space="preserve">IMPLANTE CONFORMADOR DE LA PRÓTESIS DE OJO.
PARA ENUCLEACIÓN.
PARA ESFERAS DE METILMETACRILATO TRANSPARENTE.
MEDIDAS:
12 MM.
PIEZA.
</t>
  </si>
  <si>
    <t xml:space="preserve">IMPLANTE CONFORMADOR DE LA PRÓTESIS DE OJO.
PARA ENUCLEACIÓN.
PARA ESFERAS DE METILMETACRILATO TRANSPARENTE.
MEDIDAS:
16 MM.
PIEZA.
</t>
  </si>
  <si>
    <t xml:space="preserve">IMPLANTE CONFORMADOR DE LA PRÓTESIS DE OJO.
PARA ENUCLEACIÓN.
PARA ESFERAS DE METILMETACRILATO TRANSPARENTE.
MEDIDAS:
18 MM.
PIEZA.
</t>
  </si>
  <si>
    <t xml:space="preserve">EQUIPO CONECTOR LUER-LOCK CON LÍNEA DE TRANSFERENCIA PARA UNIRSE AL CATÉTER TIPO TENCKHOFF, CON CIERRE HERMÉTICO PARA PACIENTES EN DIÁLISIS PERITONEAL CONTINUA AMBULATORIA, INCLUYE: FILTRO PROTECTOR, CONECTOR, TUBO DE EXTENSIÓN, SISTEMA DE REGULACIÓN DE CARRETILLA, BAYONETA Y PROTECTOR DE LA BAYONETA.
ESTÉRIL Y DESECHABLE.
EQUIPO.
</t>
  </si>
  <si>
    <t xml:space="preserve">EQUIPO PARA APLICACIÓN DE FILTRO INTRACAVAL FEMORAL.
FERROMAGNÉTICO O NO FERROMAGNÉTICO. CONSTA DE APLICADOR Y FILTRO.
TIPO: GREENFIELD.
EQUIPO.
</t>
  </si>
  <si>
    <t xml:space="preserve">EQUIPO PARA APLICACIÓN DE FILTRO INTRACAVAL YUGULAR. 
FERROMAGNÉTICO O NO FERROMAGNÉTICO. CONSTA DE APLICADOR Y FILTRO.
TIPO: GREENFIELD.
EQUIPO.
</t>
  </si>
  <si>
    <t xml:space="preserve">EQUIPO PARA HEMODIÁLISIS, PEDIÁTRICO.
INSERCIÓN EN SUBCLAVIA, YUGULAR O FEMORAL, DOBLE LUMEN.
CONTIENE:
- UNA CÁNULA.
- UNA JERINGA DE 5 ML.
- UNA GUÍA DE ACERO INOXIDABLE.
- UN CATÉTER DOBLE LUMEN DE 8 A 10 FR, LONGITUD DE 130 A 150 MM, CON OBTURADOR, UN DILATADOR Y EXTENSIONES CURVAS.
ESTÉRIL Y DESECHABLE.
TIPO: MAHURKAR.
EQUIPO.
</t>
  </si>
  <si>
    <t xml:space="preserve">EQUIPO PARA OCLUSIÓN DEFINITIVA DE VENA CAVA.
DESECHABLE. CONSTA DE APLICADOR Y BALÓN.
TIPO: HUNTER.
PIEZA.
</t>
  </si>
  <si>
    <t xml:space="preserve">EQUIPO PARA NEFROSTOMÍA PERCUTÁNEA. CONSTA DE:
- CATÉTER COLA DE COCHINO DE POLIURETANO, RADIOPACO, CALIBRE 6 FR X 15 A 35 CM DE LONGITUD.
- GUÍA METÁLICA DE 0.038” (0.097 MM.) DE DIÁMETRO Y 80 CM DE LONGITUD, CON PUNTA DE SEGURIDAD EN “J“.
- DILATADORES RADIOPACOS CALIBRES 5, 6 Y 8 FR CON LONGITUD DE 20 A 24 CM.
- AGUJA TIPO: MITTY-POLLACK CALIBRE 22 G POR 20 A  22 CM DE LONGITUD Y CALIBRE 18 G X 14 CM DE LONGITUD CON ESTILETE FLEXIBLE, O DOS AGUJAS TIPO SHIBA, CALIBRE 22 G X 20 A 25 CM DE LONGITUD, CON SU RESPECTIVA GUÍA METÁLICA Y CALIBRE 18 G X 20 A 25 CM DE LONGITUD, CON ESTILETES FLEXIBLES, UNO PARA CADA AGUJA.
- TUBO DE DRENAJE CON CONECTOR LUER LOCK CALIBRE  14 FR X 30 CM DE LONGITUD U OTRO SISTEMA QUE PERMITA LA INTRODUCCIÓN Y EXTRACCIÓN DEL CATÉTER, CON SISTEMA DE FIJACIÓN A LA PIEL.
EQUIPO.
</t>
  </si>
  <si>
    <t xml:space="preserve">EQUIPO PARA NEFROSTOMÍA PERCUTÁNEA. CONSTA DE:
- CATÉTER COLA DE COCHINO DE POLIURETANO, RADIOPACO, CALIBRE 8 A 9 FR X 30 A 35 CM DE LONGITUD.
- GUÍA METÁLICA DE 0.038” (0.097 MM) DE DIÁMETRO Y 80 CM DE LONGITUD, CON PUNTA DE SEGURIDAD EN “J”.
- DILATADORES RADIOPACOS CALIBRE 6, 8 Y 10 FR CON LONGITUD DE 20 A 24 CM.
- AGUJA TIPO: MITTY-POLLACK, CALIBRE 22 G X 20 A 22 CM DE LONGITUD Y CALIBRE 18 G X 14 CM DE LONGITUD, CON ESTILETE FLEXIBLE, O DOS AGUJAS TIPO SHIBA, CALIBRE 22 G X 20 A 25 CM DE LONGITUD, CON SU RESPECTIVA GUÍA METÁLICA Y CALIBRE 18 G X 20 A 25 CM DE LONGITUD, CON ESTILETES FLEXIBLES, UNO PARA CADA AGUJA.
- TUBO DE DRENAJE CON CONECTOR LUER LOCK CALIBRE 14 FR X 30 CM DE LONGITUD U OTRO SISTEMA QUE PERMITA LA INTRODUCCIÓN Y EXTRACCIÓN DEL CATÉTER, CON SISTEMA DE FIJACIÓN A LA PIEL.
EQUIPO.
</t>
  </si>
  <si>
    <t xml:space="preserve">EQUIPO PARA NEFROSTOMÍA PERCUTÁNEA. CONSTA DE:
- CATÉTER COLA DE COCHINO DE POLIURETANO, RADIOPACO, CALIBRE 10 FR X 30 A 35 CM DE LONGITUD.
- GUÍA METÁLICA DE 0.038” (0.097 MM) DE DIÁMETRO Y 80 CM DE LONGITUD, CON PUNTA DE SEGURIDAD EN “J”.
- DILATADORES RADIOPACOS, CALIBRE 6, 8,10 Y 12 FR, CON LONGITUD DE 20 A 24 CM.
- AGUJA TIPO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CON CONECTOR LUER LOCK CALIBRE 14 FR X 30 CM DE LONGITUD U OTRO SISTEMA QUE PERMITA LA INTRODUCCIÓN Y EXTRACCIÓN DEL CATÉTER, CON SISTEMA DE FIJACIÓN A LA PIEL.
EQUIPO.
</t>
  </si>
  <si>
    <t xml:space="preserve">EQUIPO PARA NEFROSTOMÍA PERCUTÁNEA. CONSTA DE:
- CATÉTER COLA DE COCHINO DE POLIURETANO, RADIOPACO, CALIBRE 12 FR X 25 A 35 CM DE LONGITUD.
- GUÍA METÁLICA DE 0.038” (0.097 MM) DE DIÁMETRO Y 80 CM DE LONGITUD CON PUNTA DE SEGURIDAD EN “J”.
- DILATADORES RADIOPACOS CALIBRE 6, 8, 10, 12 Y 14 FR CON LONGITUD DE 20 A 24 CM.
- AGUJA TIPO MITTY-POLLACK, CALIBRE 22 G X 22 CM DE LONGITUD Y CALIBRE 18 G X 14 CM DE LONGITUD, CON ESTILETE FLEXIBLE, O DOS AGUJAS TIPO SHIBA, CALIBRE  22 G X 20 A 25 CM DE LONGITUD Y CALIBRE 18 G X 20 A 25 CM DE LONGITUD, CON SU RESPECTIVA GUÍA METÁLICA.
</t>
  </si>
  <si>
    <t xml:space="preserve">EQUIPO PARA NEFROSTOMÍA PERCUTÁNEA. CONSTA DE:
- CATÉTER MALECOT DE POLIURETANO RADIOPACO, CALIBRE 12 FR X 30 A 35 CM DE LONGITUD.
- GUÍA METÁLICA DE 0.038” DE DIÁMETRO, (0.097 MM) Y 80 CM DE LONGITUD, CON PUNTA DE SEGURIDAD EN “J”.
- DILATADORES RADIOPACOS CALIBRE 6, 8, 10, 12 Y 14 FR, CON LONGITUD DE 20 A 24 CM.
- AGUJA TIPO MITTY POLLACK CALIBRE 22 G X 20 A 22 CM DE LONGITUD, CALIBRE 18 G X 14 A 20 CM DE LONGITUD CON ESTILETE FLEXIBLE O DOS AGUJAS TIPO SHIBA, CALIBRE 22 G X 20 A 25 CM DE LONGITUD Y CALIBRE 18 G X 20 A 25 CM DE LONGITUD, CON SU RESPECTIVA GUÍA METÁLICA, CON ESTILETES FLEXIBLES, UNO POR CADA AGUJA.
- TUBO DE DRENAJE CON CONECTOR LUER LOCK CALIBRE 14 FR X 30 CM DE LONGITUD U OTRO SISTEMA QUE PERMITA LA INTRODUCCIÓN Y EXTRACCIÓN DEL CATÉTER, CON SISTEMA DE FIJACIÓN A LA PIEL.
EQUIPO.
</t>
  </si>
  <si>
    <t xml:space="preserve">EQUIPO PARA NEFROSTOMÍA PERCUTÁNEA. CONSTA DE:
- CATÉTER MALECOT DE POLIURETANO RADIOPACO, CALIBRE 14 FR X 30 A 35 CM DE LONGITUD.
- GUÍA METÁLICA DE 0.038” (0.097 MM.) DE DIÁMETRO, Y 80 CM DE LONGITUD CON PUNTA DE SEGURIDAD EN “J”.
- DILATADORES RADIOPACOS CALIBRE 6, 8, 10, 12, 14 Y 16 FR, CON LONGITUD DE 20 A 24 CM.
- AGUJA TIPO MITTY POLLACK CALIBRE 22 G X 20 A 22 CM DE LONGITUD Y CALIBRE 18 G X 14 A 20 CM DE LONGITUD, CON ESTILETE FLEXIBLE, O DOS AGUJAS TIPO SHIBA, CALIBRE 22 G X 20 A 25 CM DE LONGITUD, CON SU RESPECTIVA GUÍA METÁLICA Y CALIBRE 18 G X 20 A 25 CM DE LONGITUD CON ESTILETES FLEXIBLES, UNO POR CADA AGUJA.
- TUBO DE DRENAJE CON CONECTOR LUER LOCK CALIBRE 14 FR X 30 CM DE LONGITUD U OTRO SISTEMA QUE PERMITA LA INTRODUCCIÓN Y EXTRACCIÓN DEL CATÉTER, CON SISTEMA DE FIJACIÓN A LA PIEL.
EQUIPO.
</t>
  </si>
  <si>
    <t xml:space="preserve">EQUIPO PARA NEFROSTOMÍA PERCUTÁNEA. CONSTA DE:
- CATÉTER COLA DE COCHINO DE POLIURETANO, RADIOPACO, CALIBRE 6 FR X 7 CM DE LONGITUD.
- GUÍA METÁLICA DE 0.038” (0.097 MM) DE DIÁMETRO, Y 20 CM DE LONGITUD, CON PUNTA DE SEGURIDAD EN “J”.
- DILATADORES RADIOPACOS CALIBRE 5, 6, Y 7 FR CON LONGITUD DE 10 CM.
- DOS AGUJAS TIPO SHIBA, CALIBRE 22 G X 5 CM DE LONGITUD, CON SU RESPECTIVA GUÍA METÁLICA Y CALIBRE 18 G X 5 CM DE LONGITUD, CON ESTILETES FLEXIBLES, UNO POR CADA AGUJA.
- TUBO DE DRENAJE CON CONECTOR LUER LOCK CALIBRE 10 FR X 10 CM DE LONGITUD U OTRO SISTEMA QUE PERMITA LA INTRODUCCIÓN Y EXTRACCIÓN DEL CATÉTER, CON SISTEMA DE FIJACIÓN A LA PIEL.
EQUIPO.
</t>
  </si>
  <si>
    <t xml:space="preserve">EQUIPO PARA MEDICIÓN DE PRESIÓN VENOSA CENTRAL. CONSTA DE: UNA LLAVE DE 3 VÍAS. UNA ESCALA PARA MEDIR EN MILÍMETROS.
TUBO DE CONEXIÓN AL PACIENTE. TUBO DE CONEXIÓN AL FRASCO DE SOLUCIÓN.
TUBO PARA MEDIR LA PRESIÓN, CON INDICADOR FLOTANTE. EQUIPO.  </t>
  </si>
  <si>
    <t xml:space="preserve">EQUIPO DE CATÉTERES URETERALES RADIO PACO DOBLE “J”, CONSTA DE: GUÍA METÁLICA DE ALAMBRE AFINADO EN ESPIRAL.
LONGITUD: CALIBRE: 12 CM.   4 FR. CATÉTER URETERAL DE POLIURETANO. LONGITUD: CALIBRE: 70 CM. 4 FR.  POSICIONADOR DE VINIL, RADIOPACO, DE 50 CM DE LONGITUD.EQUIPO O JUEGO.
</t>
  </si>
  <si>
    <t xml:space="preserve">EQUIPO PARA APLICACIÓN DE VOLÚMENES MEDIDOS.
DE PLÁSTICO GRADO MÉDICO, ESTÉRIL, DESECHABLE, CONSTA DE:
BAYONETA, FILTRO DE AIRE, CÁMARA BURETA FLEXIBLE CON UNA CAPACIDAD DE 100 ML Y ESCALA GRADUADA EN MILÍMETROS, CÁMARA DE GOTEO FLEXIBLE, MICROGOTERO, TUBO TRANSPORTADOR, MECANISMO REGULADOR DE FLUJO, DISPOSITIVO PARA LA ADMINISTRACIÓN DE MEDICAMENTOS, OBTURADOR DEL TUBO TRANSPORTADOR, ADAPTADOR DE AGUJA, PROTECTOR DE LA BAYONETA Y PROTECTOR DEL ADAPTADOR.
EQUIPO.
</t>
  </si>
  <si>
    <t xml:space="preserve">EQUIPO PARA PROCEDIMIENTOS UROLÓGICOS; CONSTA DE:
CATÉTER URETERAL RADIOPACO DOBLE “J”, DE POLIURETANO, CALIBRE 5 FR.
LONGITUD:
24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</si>
  <si>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5 FR.
LONGITUD:
26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</si>
  <si>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6 FR.
LONGITUD:
24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</si>
  <si>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7 FR.
LONGITUD:
24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</si>
  <si>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7 FR.
LONGITUD:
26 CM
GUÍA METÁLICA DE ALAMBRE AFINADO, CON PUNTA RECTA FLEXIBLE. LONGITUD 70 CM. CALIBRE 0.035” (0.089 MM) Ó 0.038” (0.097 MM).
PROPULSOR DE PLÁSTICO GRADO MÉDICO, RÍGIDO, RADIOPACO DE 50 CM DE LONGITUD.
EQUIPO O JUEGO.
</t>
  </si>
  <si>
    <t xml:space="preserve">EQUIPO DE GASTROTOMÍA, DE SILICÓN, CON GLOBO EN LA PUNTA, DE 5 A 10 ML, CON ANILLO RETRACTOR.
CALIBRE:
18 FR.
JUEGO.
</t>
  </si>
  <si>
    <t xml:space="preserve">EQUIPO DE GASTROTOMÍA, DE SILICÓN, CON GLOBO EN LA PUNTA, DE 5 A 10 ML, CON ANILLO RETRACTOR.
CALIBRE:
20 FR.
JUEGO.
</t>
  </si>
  <si>
    <t xml:space="preserve">EQUIPO DE GASTROTOMÍA, DE SILICÓN, CON GLOBO EN LA PUNTA, DE 5 A 10 ML, CON ANILLO RETRACTOR.
CALIBRE:
22 FR.
JUEGO.
</t>
  </si>
  <si>
    <t xml:space="preserve">EQUIPO DE GASTROTOMÍA, DE SILICÓN, CON GLOBO EN LA PUNTA, DE 5 A 10 ML, CON ANILLO RETRACTOR.
CALIBRE:
24 FR.
JUEGO.
</t>
  </si>
  <si>
    <t xml:space="preserve">EQUIPO 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
</t>
  </si>
  <si>
    <t xml:space="preserve">EQUIPO PARA PRÓTESIS BILIARES QUE INCLUYEN: CABLE GUÍA, CATÉTER GUÍA, CATÉTER EMPUJADOR, CATÉTER POSICIONADOR, CALIBRE  10 FR, CON DOS PRÓTESIS CON LONGITUD DE 12 Y 15 CM.
JUEGO.
</t>
  </si>
  <si>
    <t xml:space="preserve">EQUIPO PARA ALIMENTACIÓN ENTERAL. DE CLORURO DE POLIVINILO (PVC) DE 500 ML, CONSTA DE:
BOLSA CON ASA U ORIFICIO PARA COLGARSE Y UNA ABERTURA CON UN DISPOSITIVO QUE PERMITA LLENARLA Y OBTURARLA, GRADUACIONES CADA 50 ML, CÁMARA Y TUBO DE CONEXIÓN INTEGRADOS, CON DISPOSITIVO CONTROLADOR DE FLUJO Y OBTURADOR CONECTOR Y PROTECTOR DEL CONECTOR. DESECHABLE.
EQUIPO.
</t>
  </si>
  <si>
    <t xml:space="preserve">EQUIPO PARA VENOCLISIS. EN FORMA DE MARIPOSA (PEDIÁTRICO), DE PLÁSTICO ESTÉRIL Y DESECHABLE. CONSTA DE: TUBO, ADAPTADOR Y MARIPOSA. CALIBRE DE LA AGUJA: 19 G. EQUIPO.
</t>
  </si>
  <si>
    <t xml:space="preserve">EQUIPO PARA VENOCLISIS.
EN FORMA DE MARIPOSA (PEDIÁTRICO), DE PLÁSTICO.
ESTÉRIL Y DESECHABLE.
CONSTA DE: TUBO, ADAPTADOR Y MARIPOSA.
CALIBRE DE LA AGUJA:
21 G.
EQUIPO.
</t>
  </si>
  <si>
    <t xml:space="preserve">EQUIPO PARA VENOCLISIS.
EN FORMA DE MARIPOSA (PEDIÁTRICO), DE PLÁSTICO.
ESTÉRIL Y DESECHABLE.
CONSTA DE: TUBO, ADAPTADOR Y MARIPOSA.
CALIBRE DE LA AGUJA:
23 G.
EQUIPO.
</t>
  </si>
  <si>
    <t xml:space="preserve">EQUIPO PARA VENOCLISIS.
EN FORMA DE MARIPOSA (PEDIÁTRICO), DE PLÁSTICO.
ESTÉRIL Y DESECHABLE.
CONSTA DE: TUBO, ADAPTADOR Y MARIPOSA.
CALIBRE DE LA AGUJA:
25 G.
EQUIPO.
</t>
  </si>
  <si>
    <t xml:space="preserve">EQUIPO PARA DERIVACIÓN URINARIA.
CONSTA DE CINTURÓN ELÁSTICO, PLACA ADHERIBLE POR AMBOS LADOS, ANILLO DE PLÁSTICO RÍGIDO, CON SEGURO DE PLÁSTICO, 5 BOLSAS DE POLIETILENO SUAVE, CON SISTEMA ANTIRREFLUJO CON VÁLVULA DE SALIDA, TAPÓN Y CONECTOR PARA DRENAJE, GUÍA PARA MEDIR EL ESTOMA.
EQUIPO.
</t>
  </si>
  <si>
    <t xml:space="preserve">EQUIPO REGULADOR DE FLUJO INTRAVENOSO PARA ALIMENTACIÓN PARENTERAL. ESTÉRIL Y DESECHABLE.
EQUIPO.
</t>
  </si>
  <si>
    <t xml:space="preserve">EQUIPO PARA RETIRAR PRÓTESIS BILIARES, CON CABLE GUÍA DE  0.35 MM.
TIPO: SOEHENDRA.
LONGITUD: CALIBRE:
180 CM.   8.5 FR.
JUEGO.
</t>
  </si>
  <si>
    <t xml:space="preserve">EQUIPO PARA RETIRAR PRÓTESIS BILIARES, CON CABLE GUÍA DE  0.35 MM.
TIPO: SOEHENDRA.
LONGITUD: CALIBRE:
180 CM.  10 FR.
JUEGO.
</t>
  </si>
  <si>
    <t xml:space="preserve">EQUIPO PARA LITOTRIPSIA DE VÍAS BILIARES, INCLUYE: MANGO, CABLE DE ACERO, CANASTILLA DE MULTIFILAMENTO SUAVE ESTÁNDAR.
JUEGO.
</t>
  </si>
  <si>
    <t xml:space="preserve">DE IRRIGACIÓN PARA ARTROSCOPIA, ESTÉRIL Y DESECHABLE.
EQUIPO.
</t>
  </si>
  <si>
    <t xml:space="preserve">EQUIPOS DE CATÉTERES DE DILATACIÓN INTRALUMINAL, CONSTA DE:
CATÉTER PARA DILATACIÓN DE ARTERIA RENAL, CATÉTER DE DILATACIÓN FEMORAL, CATÉTER DE DILATACIÓN ILIACA, CATÉTER GUÍA RENAL DE POLITETRAFLUORETILENO, INTRODUCTORES PERCUTÁNEOS, GUÍAS DE ACERO, DE 1.57 X 0.5 CM, CARTUCHOS DE CO2, BARRIL DE REEMPLAZO PARA JERINGAS, CONECTORES EN “Y” Y OCLUSOR EN “Y”.
EQUIPO O JUEGO.
</t>
  </si>
  <si>
    <t xml:space="preserve">EQUIPO DE TUNELIZACIÓN CON DILATADOR URETERAL CALIBRE 12 FR, Y CAMISA DE TRABAJO, CALIBRE 14 FR, DISTAL Y CALIBRE  18 FR, PROXIMAL.
JUEGO.
</t>
  </si>
  <si>
    <t xml:space="preserve">EQUIPO DE DILATADORES URETRALES SEMIRRÍGIDOS DE POLITETRAFLUORETILENO DE 6, 8, 10, 12, 14, 16 FR, CON GUÍA DE ALAMBRE DE 0.038”.
JUEGO.
</t>
  </si>
  <si>
    <t xml:space="preserve">EQUIPO ADITAMENTO PARA INFLADO DE BALONES DE CATÉTERES DE DILATACIÓN URETERAL, DESECHABLE.
PIEZA.
</t>
  </si>
  <si>
    <t xml:space="preserve">EQUIPO PARA UTILIZARSE EN MÁQUINAS CICLADORAS AUTOMÁTICAS AMP, EN DIÁLISIS PERITONEAL.
CONSTA DE: CONECTORES MÚLTIPLES PARA INFUSIÓN DE 8 ENVASES DE LÍQUIDO, BOLSA PARA CALENTAMIENTO DE LÍQUIDO DIALIZANTE, BOLSA PARA DRENAJE PARCIAL, BOLSA COLECTORA TOTAL CON CAPACIDAD DE 12 A 16 LTS, INTERCONECTADAS MEDIANTE TUBERÍA DE PLÁSTICO GRADO MÉDICO ESTÉRIL.
EQUIPO.
</t>
  </si>
  <si>
    <t xml:space="preserve">EQUIPO PARA DRENAJE POR ASPIRACIÓN PARA USO POSTQUIRÚRGICO.
CONSTA DE: FUELLE SUCCIONADOR, SONDA CONECTORA, CINTA DE FIJACIÓN, SONDA DE SUCCIÓN MULTIPERFORADA, CON DIÁMETRO EXTERNO DE 3 MM CON VÁLVULA DE REFLUJO Y VÁLVULA DE ACTIVACIÓN.
EQUIPO.
</t>
  </si>
  <si>
    <t xml:space="preserve">EQUIPO PARA DRENAJE POR ASPIRACIÓN PARA USO POSTQUIRÚRGICO.
CONSTA DE: FUELLE SUCCIONADOR, SONDA CONECTORA, CINTA DE FIJACIÓN, SONDA DE SUCCIÓN MULTIPERFORADA, CON DIÁMETRO EXTERNO DE 6 MM CON VÁLVULA DE REFLUJO Y VÁLVULA DE ACTIVACIÓN.
EQUIPO.
</t>
  </si>
  <si>
    <t xml:space="preserve">EQUIPO PARA PRÓTESIS PANCREÁTICA INCLUYE: CABLE GUÍA, CATÉTER POSICIONADOR Y PRÓTESIS.
TIPO: GEENEN.
CALIBRE:
5 FR.
JUEGO.
</t>
  </si>
  <si>
    <t xml:space="preserve">PARA PRÓTESIS PANCREÁTICA INCLUYE: CABLE GUÍA, CATÉTER POSICIONADOR Y PRÓTESIS.
TIPO: GEENEN.
CALIBRE:
7 FR.
JUEGO.
</t>
  </si>
  <si>
    <t xml:space="preserve">EQUIPO PARA DRENAJE NASO-PANCREÁTICO INCLUYE: CABLE GUÍA, CATÉTER DE DRENAJE, TUBO NASAL, TUBO DE CONEXIÓN DE DRENAJE.
LONGITUD: CALIBRE:
250 CM.  5 FR.
JUEGO.
</t>
  </si>
  <si>
    <t xml:space="preserve">EQUIPO PARA CITOLOGÍA BILIAR INCLUYE: CAMISA PARA EL CEPILLO, CEPILLO CON DIÁMETRO DE 3 MM, PUNTA FLEXIBLE DE 3.5 CM.
LONGITUD: CALIBRE:
200 CM.  6 FR.
JUEGO.
</t>
  </si>
  <si>
    <t xml:space="preserve">CATETER CON BALÓN DE DILATACIÓN DE FASCIA Y RENAL.
LONGITUD:                       CALIBRE:                       DIÁMETRO DEL            LONGITUD DEL
                                                                                    BALÓN:                          BALÓN:
40 CM.                                   7.3 FR.                            8 MM.                             20 CM.
PIEZA.
</t>
  </si>
  <si>
    <t xml:space="preserve">CATETER CON BALÓN DE DILATACIÓN DE FASCIA Y RENAL.
LONGITUD:                CALIBRE:                               DIÁMETRO DEL                                   LONGITUD DEL
                                                                                     BALÓN:                                                 BALÓN:
40 CM                            . 9.0 FR.                              10 MM.                                                    20 CM.
PIEZA.
</t>
  </si>
  <si>
    <t xml:space="preserve">CATETER CATETER CON BALÓN DE DILATACIÓN DE FASCIA Y RENAL.
LONGITUD:                CALIBRE:                               DIÁMETRO DEL                                   LONGITUD DEL
                                                                                     BALÓN:                                                 BALÓN:
40 CM.                             9.0 FR.                              10 MM.                                                    10 CM.
PIEZA.
</t>
  </si>
  <si>
    <t xml:space="preserve">EQUIPO DE CONEXIÓN MÚLTIPLE PARA CONECTAR HASTA 11 BOLSAS DE SOLUCIÓN PARA DIÁLISIS PERITONEAL INCLUYE UNA CONEXIÓN PARA LA LÍNEA DE DRENAJE Y UNA CONEXIÓN PARA LA LÍNEA DEL PACIENTE.
ESTÉRIL Y DESECHABLE.
EQUIPO.
</t>
  </si>
  <si>
    <t xml:space="preserve">EQUIPO DE EXTENSIÓN PARA DRENAJE CON UNA LONGITUD DE 3.64 MTS, PARA LA MÁQUINA CICLADORA, SISTEMA AUTOMÁTICO.
ESTÉRIL Y DESECHABLE.
EQUIPO.
</t>
  </si>
  <si>
    <t xml:space="preserve">EQUIPO DE DOS BOLSAS DE 15 LTS, PARA CONTENER LA SOLUCIÓN DIALIZADA CON LA MÁQUINA CICLADORA, SISTEMA AUTOMÁTICO.
ESTÉRIL Y DESECHABLE.
EQUIPO.
</t>
  </si>
  <si>
    <t xml:space="preserve">EQUIPO DE LÍNEA CORTA DE TRANSFERENCIA DE 6 MESES DE DURACIÓN, PARA UNIRSE AL CONECTOR CORRESPONDIENTE AL CATÉTER DEL PACIENTE.
ESTÉRIL Y DESECHABLE.
EQUIPO.
LAS UNIDADES MÉDICAS SELECCIONARÁN DE ACUERDO A SUS NECESIDADES, ASEGURANDO SU COMPATIBILIDAD CON LA MARCA Y MODELO.
</t>
  </si>
  <si>
    <t xml:space="preserve">EQUIPO SISTEMA DE CONEXIÓN MÚLTIPLE DE PVC PARA CONECTAR HASTA 4 BOLSAS DE SOLUCIÓN DE DIÁLISIS PERITONEAL. COMPATIBLE CON EL EQUIPO PORTÁTIL DE DIÁLISIS PERITONEAL (CLAVE 531.829.0599)
ESTÉRIL Y DESECHABLE.
EQUIPO.
</t>
  </si>
  <si>
    <t xml:space="preserve">EQUIPO DE EXTENSIÓN MÚLTIPLE DE 5 ESPIGAS, PARA CONECTAR AL EQUIPO Y A LA MÁQUINA CICLADORA, SISTEMA AUTOMÁTICO.
ESTÉRIL Y DESECHABLE.
EQUIPO.
</t>
  </si>
  <si>
    <t xml:space="preserve">EQUIPO DE TRANSFERENCIA MÚLTIPLE QUE CONECTA A 4 BOLSAS DE SOLUCIÓN DE DIÁLISIS, UNA BOLSA DE DRENAJE, UNA BOLSA REGULADORA Y UNA CONEXIÓN AL PACIENTE, PARA DIÁLISIS PERITONEAL INTERMITENTE MANUAL, SISTEMA MANUAL.
ESTÉRIL Y DESECHABLE.
EQUIPO.
</t>
  </si>
  <si>
    <t xml:space="preserve">PARA UROSTOMÍA. EQUIPO QUE CONSTA DE SEIS BARRERAS PROTECTORAS PARA LA PIEL A BASE DE CARBOXIMETILCELULOSA SÓDICA CON ADHESIVO Y SISTEMA DE ARO DE ENSAMBLE ENTRE 55 MM Y 70 MM DE DIÁMETRO, CINCO BOLSAS PARA UROSTOMÍA, TRANSPARENTES, DE PLÁSTICO GRADO MÉDICO A PRUEBA DE OLOR, VÁLVULA ANTIRREFLUJO, VÁLVULA DE DRENAJE, UNA BOLSA RECOLECTORA DE ORINA  CON CAPACIDAD DE 500 A 1500 ML CON SISTEMA DE SUJECIÓN A LA PIERNA Y COPLE CONECTOR.
EQUIPO.
</t>
  </si>
  <si>
    <t xml:space="preserve">EQUIPOS PARA DILATACIÓN DE VÁLVULA MITRAL, INCLUYE: CATÉTER CON GLOBO DE 24 MM 12 FR, LONGITUD 70 CM, ELONGADOR DE BALÓN, DILATADOR, CUERDA GUÍA, ESTILETE, JERINGA Y REGLA. TIPO: INOUE.
EQUIPO.
</t>
  </si>
  <si>
    <t xml:space="preserve">EQUIPOS PARA DILATACIÓN DE VÁLVULA MITRAL, INCLUYE: CATÉTER CON GLOBO DE 26 MM 12 FR, LONGITUD 70 CM, ELONGADOR DE BALÓN, DILATADOR, CUERDA GUÍA, ESTILETE, JERINGA Y REGLA. TIPO: INOUE.
EQUIPO.
</t>
  </si>
  <si>
    <t xml:space="preserve">EQUIPO BÁSICO PARA BLOQUEO EPIDURAL, CONTIENE:
- AGUJA TIPO TUOHY, CALIBRE 16 O 17G, LONGITUD DE 75 A 91 MM, CON ADAPTADOR LUER LOCK HEMBRA Y MANDRIL PLÁSTICO CON BOTÓN INDICADOR DE ORIENTACIÓN DEL BISEL, CON O SIN ORIFICIO EN LA PARTE CURVA DEL BISEL.
- CATÉTER EPIDURAL CON ADAPTADOR GUÍA, CALIBRE 18 O 19G, DE MATERIAL PLÁSTICO FLEXIBLE, RADIOPACO, RESISTENTE A ACODADURAS, CON MARCAS INDELEBLES CM A CM INICIANDO A PARTIR DE 4.8 A 5.5 CM DEL PRIMER ORIFICIO PROXIMAL, HASTA 20 CM, CON PUNTA ROMA SIN ORIFICIO, CON BORDES UNIFORMEMENTE REDONDEADOS, CON ORIFICIOS LATERALES DISTRIBUIDOS EN FORMA DE ESPIRAL EN 1.5 CM A PARTIR DE LA PUNTA DEL EXTREMO PROXIMAL Y CON LONGITUD DE 900 A 1050 MM.
- SUJETADOR FILTRANTE DE 0.2 MICRAS O SUJETADOR PARA CATÉTER  Y FILTRO ANTIBACTERIANO DE 0.2 MICRAS; CON CONECTOR LUER LOCK HEMBRA, CON TAPÓN QUE PERMITA LA UNIÓN ENTRE EL CATÉTER EPIDURAL Y LA JERINGA O EL FILTRO ANTIBACTERIANO.
- JERINGA DE PLÁSTICO, DE 7 A 10 ML, CON PIVOTE LUER MACHO Y CUERPO SILICONIZADO, PARA TÉCNICA DE PÉRDIDA DE RESISTENCIA.
ESTÉRIL Y DESECHABLE.
EQUIPO.
</t>
  </si>
  <si>
    <t xml:space="preserve">INTRODUCTOR DE CATÉTER ARTERIAL A VENOSO, CON VÁLVULA HEMOSTÁTICA, PEDIÁTRICO.
LONGITUD:  CALIBRE: GUÍA:
15 CM.  5 FR. 0.025".
13 CM.  4 FR. 0.021".
EQUIPO.
</t>
  </si>
  <si>
    <t xml:space="preserve">EQUIPO PARA HEMODIÁLISIS DE INSERCIÓN EN SUBCLAVIA, YUGULAR O FEMORAL DOBLE LUMEN, INCLUYE:
- UNA CÁNULA.
- UNA JERINGA DE 5 ML.
- UNA GUÍA DE ACERO INOXIDABLE.
- UN CATÉTER DOBLE LUMEN CALIBRE DE 11 A 12 FR, LONGITUD 185 A 205 MM CON OBTURADOR Y UN DILATADOR CON EXTENSIONES CURVAS.
ESTÉRIL Y DESECHABLE.
TIPO: MAHURKAR.
ADULTO.
EQUIPO.
</t>
  </si>
  <si>
    <t xml:space="preserve">EQUIPO PARA INTUBACIÓN LAGRIMAL, ESTÉRIL, QUE CONTIENE: DOS SONDAS DE ACERO INOXIDABLE DE 0.60 MM DE DIÁMETRO Y 17 CM DE LONGITUD Y UN TUBO DE ELASTÓMERO DE SILICÓN DE 30 CM.
EQUIPO.
</t>
  </si>
  <si>
    <t xml:space="preserve">EQUIPO PARA DRENAJE VENTRICULAR EXTERNO, INCLUYE:
- CATÉTER VENTRICULAR DE ELASTÓMERO DE SILICÓN RADIOPACO, LONGITUD DE 20 A 40 CM.
- UN ESTILETE DE ACERO INOXIDABLE PARA COLOCACIÓN DEL CATÉTER VENTRICULAR.
- UN TUBO DE PLÁSTICO CON DOS PINZAS PARA AJUSTE DE GOTEO Y CON SITIO DE INYECCIÓN.
- UNA BOLSA DE RECOLECCIÓN, DE VINIL DE 500 A 700 ML GRADUADA Y CON ASA PARA COLGAR.
- ESTÉRIL Y DESECHABLE.
EQUIPO.
</t>
  </si>
  <si>
    <t xml:space="preserve">EQUIPO PARA DRENAJE LUMBAR EXTERNO, INCLUYE:
- CATÉTER DE ELASTÓMERO DE SILICÓN RADIOPACO CON UN RANGO DE LONGITUD DE 24 A 80 CM.
- UNA AGUJA DE TUOHY.
- CONECTORES DE PLÁSTICO PARA EL CATÉTER LUMBAR Y EL SISTEMA DE RECOLECCIÓN.
- UN TUBO DE PLÁSTICO CON CONECTOR AL CATÉTER LUMBAR Y A LA BOLSA CONECTORA, CON DOS PINZAS PARA AJUSTE DE GOTEO Y SITIO DE INYECCIÓN.
- ESTÉRIL Y DESECHABLE.
EQUIPO.
</t>
  </si>
  <si>
    <t xml:space="preserve">EQUIPO PARA DRENAJE VENTRICULAR Y MONITOREO DE LÍQUIDO CEFALORRAQUÍDEO, INCLUYE:
UN CATÉTER VENTRICULAR DE ELASTÓMERO DE SILICÓN RADIOPACO, DE 20 A 35 CM DE LONGITUD, UN ESTILETE DE ACERO INOXIDABLE PARA LA COLOCACIÓN DEL CATÉTER, UN TROCAR CURVO DE ACERO INOXIDABLE CON PUNTA AGUDA PARA EL PASO DEL CATÉTER SUBCUTÁNEAMENTE, VÁLVULA DE CONEXIÓN CON CATÉTER DISTAL, TABLA INTEGRADA DE PRESIÓN INTRACRANEAL EN MM DE HG Y CM DE AGUA, CÁMARA DE GOTEO DE 50 A 75 CM, CON VÁLVULA ANTIRREFLUJO Y TAPA PARA CONSERVAR LA ESTERILIDAD, TUBO DE PLÁSTICO DE 150 A 170 CM DE LONGITUD, CON DOS PINZAS PARA AJUSTE, DOS LLAVES DE PASO, DOS SITIOS PARA INYECCIÓN, UNA BOLSA DE RECOLECCIÓN DE VINIL CON CAPACIDAD PARA 700 ML CON MARCAS CADA 50 ML Y ASA PARA COLGAR, AJUSTABLE A LA ALTURA DESEADA.
ESTÉRIL Y DESECHABLE.
EQUIPO.
</t>
  </si>
  <si>
    <t xml:space="preserve">EQUIPO PARA LA COLOCACIÓN DE CATÉTER PARA DIÁLISIS PERITONEAL. CONSTA DE:
CHAROLA, DILATADORES DE 4.75 Y 6.35 MM DE DIÁMETRO, GUÍA Y TUNELIZADOR, ESTÉRIL Y DESECHABLE.
EQUIPO.
</t>
  </si>
  <si>
    <t xml:space="preserve">INFUSOR MECÁNICO DE RESORTE, PARA ENSAMBLAR LA JERINGA DE 10 ML PARA INFUSIÓN DE VOLÚMENES MEDIDOS.
REUTILIZABLE.
PIEZA.
</t>
  </si>
  <si>
    <t xml:space="preserve">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</si>
  <si>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12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</si>
  <si>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</si>
  <si>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</si>
  <si>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TRAQUEOSTOMÍA, CONECTADO A VENTILADOR, 14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
</t>
  </si>
  <si>
    <t xml:space="preserve">SISTEMA DE SUCCIÓN, CERRADO, PARA PACIENTE CON TRAQUEOSTOMÍA, CONECTADO A VENTILADOR, 16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
</t>
  </si>
  <si>
    <t xml:space="preserve">EQUIPO EQUIPO INTRODUCTOR DE PRÓTESIS BILIARES EN UN SOLO PASO, INCLUYE CATÉTER GUÍA Y CATÉTER EMPUJADOR, DE 208 CM DE LONGITUD.
ESTÉRIL Y DESECHABLE.
CALIBRE:
8.5 FR.
EQUIPO.
</t>
  </si>
  <si>
    <t xml:space="preserve">EQUIPO EQUIPO INTRODUCTOR DE PRÓTESIS BILIARES EN UN SOLO PASO, INCLUYE CATÉTER GUÍA Y CATÉTER EMPUJADOR, DE 208 CM DE LONGITUD.
ESTÉRIL Y DESECHABLE.
CALIBRE:
10.0 FR.
EQUIPO.
</t>
  </si>
  <si>
    <t xml:space="preserve">EQUIPO  EQUIPO INTRODUCTOR DE PRÓTESIS BILIARES EN UN SOLO PASO, INCLUYE CATÉTER GUÍA Y CATÉTER EMPUJADOR, DE 208 CM DE LONGITUD.
ESTÉRIL Y DESECHABLE.
CALIBRE:
11.5 FR.
EQUIPO.
</t>
  </si>
  <si>
    <t xml:space="preserve">EQUIPO DEQUIPO DE DRENAJE NASO-BILIAR, INCLUYE: CABLE GUÍA, TUBO NASAL, TUBO DE CONEXIÓN DE DRENAJE Y CATÉTER DE DRENAJE DE 250 CM DE LONGITUD.
ESTÉRIL Y DESECHABLE.
CALIBRE:
6.0 FR.
EQUIPO.
</t>
  </si>
  <si>
    <t xml:space="preserve">EQUIPO EQUIPO DE DRENAJE NASO-BILIAR, INCLUYE: CABLE GUÍA, TUBO NASAL, TUBO DE CONEXIÓN DE DRENAJE Y CATÉTER DE DRENAJE DE 250 CM DE LONGITUD.
ESTÉRIL Y DESECHABLE.
CALIBRE:
6.5 FR.
EQUIPO.
</t>
  </si>
  <si>
    <t xml:space="preserve">EQUIPO EQUIPO DE DRENAJE NASO-BILIAR, INCLUYE: CABLE GUÍA, TUBO NASAL, TUBO DE CONEXIÓN DE DRENAJE Y CATÉTER DE DRENAJE DE 250 CM DE LONGITUD.
ESTÉRIL Y DESECHABLE.
CALIBRE:
8.5 FR.
EQUIPO.
</t>
  </si>
  <si>
    <t xml:space="preserve">ESFINTEROTOMO PARA VÍAS BILIARES DE DOBLE LUMEN, CALIBRE DEL CATÉTER 6 FR CON PUNTA DISTAL DE 5 FR Y 200 CM DE LONGITUD.
TIPO: CANULATOME II.
ESTÉRIL Y DESECHABLE.
CON ÁREA DE CORTE DE:
20 MM.
PIEZA.
</t>
  </si>
  <si>
    <t xml:space="preserve">ESFINTEROTOMO PARA VÍAS BILIARES DE DOBLE LUMEN, CALIBRE DEL CATÉTER 6 FR CON PUNTA DISTAL DE 5 FR Y 200 CM DE LONGITUD.
TIPO: CANULATOME II.
ESTÉRIL Y DESECHABLE.
CON ÁREA DE CORTE DE:
25 MM.
PIEZA.
</t>
  </si>
  <si>
    <t xml:space="preserve">ESFINTEROTOMO PARA VÍAS BILIARES DE DOBLE LUMEN, CALIBRE DEL CATÉTER 6 FR CON PUNTA DISTAL DE 5 FR Y 200 CM DE LONGITUD.
TIPO: CANULATOME II.
ESTÉRIL Y DESECHABLE.
CON ÁREA DE CORTE DE:
30 MM.
PIEZA.
</t>
  </si>
  <si>
    <t xml:space="preserve">EQUIPO EQUIPO PARA DILATACIÓN DEL CONDUCTO PANCREÁTICO. INCLUYE:
CATÉTER CALIBRE 5 FR Y 200 CM DE LONGITUD.
CATÉTER GUÍA CALIBRE 3 FR Y GUÍA METÁLICA DE 0.018 DE PULGADA.
TIPO: VENNES.
EQUIPO.
</t>
  </si>
  <si>
    <t xml:space="preserve">EQUIPO EQUIPO PARA LIGAR VÁRICES ESOFÁGICAS Y RECTALES. 
EQUIPO.
</t>
  </si>
  <si>
    <t xml:space="preserve">EQUIPO EQUIPO PARA ANESTESIA EPIDURAL, CONTIENE:
- AGUJA MODELO TUOHY CALIBRE 17 G, LONGITUD 75-91 MM.
- SUJETADOR FILTRANTE DE 0.2 MICRAS  O FILTRO EPIDURAL DE 0.2 MICRAS Y UN ADAPTADOR LUER-LOCK PARA CATÉTER CON TAPÓN DE SEGURIDAD.
- CATÉTER EPIDURAL, CALIBRE 19 G, LONGITUD 900 A  1050 MM, RADIOPACO, PUNTA ROMA, ORIFICIOS LATERALES, CON ADAPTADOR LUER MACHO.
- 3 AGUJAS HIPODÉRMICAS:
-UNA CALIBRE 18 Ó 19 G X 38 MM.
-UNA CALIBRE 25 G X 16 MM Y
-UNA CALIBRE 21 Ó 22 G X 38 MM. JERINGA PARA TÉCNICA DE PÉRDIDA DE RESISTENCIA DE 7 Ó 10 ML.
- JERINGA DE 3 Ó 5 ML.
- JERINGA DE 20 ML.
- 4 GASAS SECAS DE 10 X 10 CM.
- SOLUCIÓN DE IODOPOVIDONA, 30 A  40 ML.
- 3 APLICADORES.
- CHAROLA PARA ANTISÉPTICO.
- CAMPO HENDIDO. CAMPO DE TRABAJO.
ESTÉRIL Y DESECHABLE. EQUIPO.
</t>
  </si>
  <si>
    <t xml:space="preserve">EQUIPO INTRODUCTOR DE CATÉTER ARTERIAL Y VENOSO. CONTIENE: CAMISA DE POLITETRAFLUORETILENO CON VÁLVULA HEMOSTÁTICA Y EXTENSIÓN LATERAL, DILATADOR Y GUÍA CORTA, CALIBRE 0.038” Y LONGITUD DE 11 A 14 CM. ESTÉRIL Y DESECHABLE.
CALIBRE:
4 FR.
EQUIPO.
</t>
  </si>
  <si>
    <t xml:space="preserve">EQUIPO INTRODUCTOR DE CATÉTER ARTERIAL Y VENOSO. CONTIENE: CAMISA DE POLITETRAFLUORETILENO CON VÁLVULA HEMOSTÁTICA Y EXTENSIÓN LATERAL, DILATADOR Y GUÍA CORTA, CALIBRE 0.038” Y LONGITUD DE 11 A 14 CM. ESTÉRIL Y DESECHABLE.
CALIBRE:
5 FR.
EQUIPO.
</t>
  </si>
  <si>
    <t xml:space="preserve">EQUIPO INTRODUCTOR DE CATÉTER ARTERIAL Y VENOSO. CONTIENE: CAMISA DE POLITETRAFLUORETILENO CON VÁLVULA HEMOSTÁTICA Y EXTENSIÓN LATERAL, DILATADOR Y GUÍA CORTA, CALIBRE 0.038” Y LONGITUD DE 11 A 14 CM. ESTÉRIL Y DESECHABLE.
CALIBRE:
6 FR.
EQUIPO.
</t>
  </si>
  <si>
    <t xml:space="preserve">EQUIPO INTRODUCTOR DE CATÉTER ARTERIAL Y VENOSO. CONTIENE: CAMISA DE POLITETRAFLUORETILENO CON VÁLVULA HEMOSTÁTICA Y EXTENSIÓN LATERAL, DILATADOR Y GUÍA CORTA, CALIBRE 0.038” Y LONGITUD DE 11 A 14 CM. ESTÉRIL Y DESECHABLE.
CALIBRE:
7 FR.
EQUIPO.
</t>
  </si>
  <si>
    <t xml:space="preserve">EQUIPO INTRODUCTOR DE CATÉTER ARTERIAL Y VENOSO. CONTIENE: CAMISA DE POLITETRAFLUORETILENO CON VÁLVULA HEMOSTÁTICA Y EXTENSIÓN LATERAL, DILATADOR Y GUÍA CORTA, CALIBRE 0.038” Y LONGITUD DE 11 A 14 CM. ESTÉRIL Y DESECHABLE.
CALIBRE:
8 FR.
EQUIPO.
</t>
  </si>
  <si>
    <t xml:space="preserve">EQUIPO INTRODUCTOR DE CATÉTER ARTERIAL Y VENOSO. CONTIENE: CAMISA DE POLITETRAFLUORETILENO CON VÁLVULA HEMOSTÁTICA Y EXTENSIÓN LATERAL, DILATADOR Y GUÍA CORTA, CALIBRE 0.038” Y LONGITUD DE 11 A 14 CM. ESTÉRIL Y DESECHABLE.
CALIBRE:
9 FR.
EQUIPO.
</t>
  </si>
  <si>
    <t xml:space="preserve">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4 FR X 30 A 35 CM DE LONGITUD.
EQUIPO.
</t>
  </si>
  <si>
    <t xml:space="preserve">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5 FR X 30 A 35 CM DE LONGITUD.
EQUIPO.
</t>
  </si>
  <si>
    <t xml:space="preserve">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6 FR X 30 A 35 CM DE LONGITUD.
EQUIPO.
</t>
  </si>
  <si>
    <t xml:space="preserve">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7 FR X 30 A 35 CM DE LONGITUD.
EQUIPO.
</t>
  </si>
  <si>
    <t xml:space="preserve">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8 FR X 30 A 35 CM DE LONGITUD.
EQUIPO.
</t>
  </si>
  <si>
    <t xml:space="preserve">EQUIPO PARA MICROPUNCIÓN DE ARTERIAS Y VENAS, CON CAPACIDAD DE GUÍA DE 0.018”, GUÍA METÁLICA CALIBRE 0.018” LONGITUD 30 CM Y SISTEMA DE DILATADOR DE 5 FR PARA INTERCAMBIO A GUÍA DE 0.038”. ESTÉRIL Y DESECHABLE.
AGUJA FINA LONGITUD DE LA
CALIBRE:                                AGUJA:
18 G.                                          8 CM.
EQUIPO.
</t>
  </si>
  <si>
    <t xml:space="preserve">EQUIPO PARA MICROPUNCIÓN DE ARTERIAS Y VENAS, CON CAPACIDAD DE GUÍA DE 0.018”, GUÍA METÁLICA CALIBRE 0.018” LONGITUD 30 CM Y SISTEMA DE DILATADOR DE 5 FR PARA INTERCAMBIO A GUÍA DE 0.038”. ESTÉRIL Y DESECHABLE.
AGUJA FINA LONGITUD DE LA
CALIBRE:                    AGUJA:
19 G.                              8 CM.
EQUIPO.
</t>
  </si>
  <si>
    <t xml:space="preserve">EQUIPO PARA MICROPUNCIÓN DE ARTERIAS Y VENAS, CON CAPACIDAD DE GUÍA DE 0.018”, GUÍA METÁLICA CALIBRE 0.018” LONGITUD 30 CM Y SISTEMA DE DILATADOR DE 5 FR PARA INTERCAMBIO A GUÍA DE 0.038”. ESTÉRIL Y DESECHABLE.
AGUJA FINA LONGITUD DE LA
CALIBRE:                     AGUJA:
20 G.                               8 CM.
EQUIPO.
</t>
  </si>
  <si>
    <t xml:space="preserve">EQUIPO PARA MICROPUNCIÓN DE ARTERIAS Y VENAS, CON CAPACIDAD DE GUÍA DE 0.018”, GUÍA METÁLICA CALIBRE 0.018” LONGITUD 30 CM Y SISTEMA DE DILATADOR DE 5 FR PARA INTERCAMBIO A GUÍA DE 0.038”. ESTÉRIL Y DESECHABLE.
AGUJA FINA LONGITUD DE LA
CALIBRE:             AGUJA:
21 G.                      8 CM.
EQUIPO.
</t>
  </si>
  <si>
    <t xml:space="preserve">EQUIPO PARA MICROPUNCIÓN DE ARTERIAS Y VENAS, CON CAPACIDAD DE GUÍA DE 0.018”, GUÍA METÁLICA CALIBRE 0.018” LONGITUD 30 CM Y SISTEMA DE DILATADOR DE 5 FR PARA INTERCAMBIO A GUÍA DE 0.038”. ESTÉRIL Y DESECHABLE.
AGUJA FINA LONGITUD DE LA
CALIBRE:                           AGUJA:
18 G.                                    22 CM.
EQUIPO.
</t>
  </si>
  <si>
    <t xml:space="preserve">EQUIPO PARA MICROPUNCIÓN DE ARTERIAS Y VENAS, CON CAPACIDAD DE GUÍA DE 0.018”, GUÍA METÁLICA CALIBRE 0.018” LONGITUD 30 CM Y SISTEMA DE DILATADOR DE 5 FR PARA INTERCAMBIO A GUÍA DE 0.038”. ESTÉRIL Y DESECHABLE.
AGUJA FINA LONGITUD DE LA
CALIBRE:                         AGUJA:
19 G.                                  22 CM.
EQUIPO.
</t>
  </si>
  <si>
    <t xml:space="preserve">EQUIPO PARA MICROPUNCIÓN DE ARTERIAS Y VENAS, CON CAPACIDAD DE GUÍA DE 0.018”, GUÍA METÁLICA CALIBRE 0.018” LONGITUD 30 CM Y SISTEMA DE DILATADOR DE 5 FR PARA INTERCAMBIO A GUÍA DE 0.038”. ESTÉRIL Y DESECHABLE.
AGUJA FINA LONGITUD DE LA
CALIBRE:                                            AGUJA:
20 G.                                                     22 CM.
EQUIPO.
</t>
  </si>
  <si>
    <t xml:space="preserve">EQUIPO PARA MICROPUNCIÓN DE ARTERIAS Y VENAS, CON CAPACIDAD DE GUÍA DE 0.018”, GUÍA METÁLICA CALIBRE 0.018” LONGITUD 30 CM Y SISTEMA DE DILATADOR DE 5 FR PARA INTERCAMBIO A GUÍA DE 0.038”. ESTÉRIL Y DESECHABLE.
AGUJA FINA LONGITUD DE LA
CALIBRE:                     AGUJA:
21 G.                               22 CM.
EQUIPO.
</t>
  </si>
  <si>
    <t xml:space="preserve">EQUIPO PARA NEFROSTOMÍA PERCUTÁNEA, CONSTA DE:
- GUÍA METÁLICA DE 0.038" (0.97 MM) DE DIÁMETRO Y 80 CM DE LONGITUD, CON PUNTA DE SEGURIDAD EN "J".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 CATÉTER COLA DE COCHINO DE POLIURETANO, RADIOPACO, CALIBRE:
4 FR X 30 A 35 CM DE LONGITUD.
EQUIPO.
</t>
  </si>
  <si>
    <t xml:space="preserve">EQUIPO PARA NEFROSTOMÍA PERCUTÁNEA, CONSTA DE:
- GUÍA METÁLICA DE 0.038" (0.97 MM) DE DIÁMETRO Y 80 CM DE LONGITUD, CON PUNTA DE SEGURIDAD EN "J".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 CATÉTER COLA DE COCHINO DE POLIURETANO, RADIOPACO, CALIBRE:
5 FR X 30 A 35 CM DE LONGITUD.
EQUIPO.
</t>
  </si>
  <si>
    <t xml:space="preserve">EQUIPO PARA NEFROSTOMÍA PERCUTÁNEA, CONSTA DE:
- GUÍA METÁLICA DE 0.038" (0.97 MM) DE DIÁMETRO Y 80 CM DE LONGITUD, CON PUNTA DE SEGURIDAD EN "J".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 CATÉTER COLA DE COCHINO DE POLIURETANO, RADIOPACO, CALIBRE:
6 FR X 30 A 35 CM DE LONGITUD.
EQUIPO.
</t>
  </si>
  <si>
    <t xml:space="preserve">EQUIPO PARA NEFROSTOMÍA PERCUTÁNEA, CONSTA DE:
- GUÍA METÁLICA DE 0.038" (0.97 MM) DE DIÁMETRO Y 80 CM DE LONGITUD, CON PUNTA DE SEGURIDAD EN "J".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 CATÉTER COLA DE COCHINO DE POLIURETANO, RADIOPACO, CALIBRE:
7 FR X 30 A 35 CM DE LONGITUD.
EQUIPO.
</t>
  </si>
  <si>
    <t xml:space="preserve">EQUIPO PARA NEFROSTOMÍA PERCUTÁNEA, CONSTA DE:
- GUÍA METÁLICA DE 0.038" (0.97 MM) DE DIÁMETRO Y 80 CM DE LONGITUD, CON PUNTA DE SEGURIDAD EN "J".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 CATÉTER COLA DE COCHINO DE POLIURETANO, RADIOPACO, CALIBRE:
8 FR X 30 A 35 CM DE LONGITUD.
EQUIPO.
</t>
  </si>
  <si>
    <t xml:space="preserve">EQUIPO RECUPERADOR INTRAVASCULAR DE ASA, CONSTA DE CATÉTER Y GUÍA METÁLICA CON PUNTA EN ASA. LONGITUD TOTAL DEL SISTEMA 150 CM.
ESTÉRIL Y DESECHABLE.
EQUIPO RECUPERADOR INTRAVASCULAR DE ASA, CONSTA DE CATÉTER Y GUÍA METÁLICA CON PUNTA EN ASA. LONGITUD TOTAL DEL SISTEMA 150 CM.
ESTÉRIL Y DESECHABLE.
CALIBRE                                             CALIBRE                             PUNTA EN ASA:
 DEL CATÉTER:                             GUÍA METÁLICA:                                                                      
3 FR.                                                     0.014”                                          10 MM.
EQUIPO.
</t>
  </si>
  <si>
    <t xml:space="preserve">EQUIPO RECUPERADOR INTRAVASCULAR DE ASA, CONSTA DE CATÉTER Y GUÍA METÁLICA CON PUNTA EN ASA. LONGITUD TOTAL DEL SISTEMA 150 CM.
ESTÉRIL Y DESECHABLE.
EQUIPO RECUPERADOR INTRAVASCULAR DE ASA, CONSTA DE CATÉTER Y GUÍA METÁLICA CON PUNTA EN ASA. LONGITUD TOTAL DEL SISTEMA 150 CM.
ESTÉRIL Y DESECHABLE.
CALIBRE                                             CALIBRE                             PUNTA EN ASA:
 DEL CATÉTER:                             GUÍA METÁLICA:                                            
4 FR.                                                     0.018”                                          20 MM.
EQUIPO.
</t>
  </si>
  <si>
    <t xml:space="preserve">EQUIPO RECUPERADOR INTRAVASCULAR DE ASA, CONSTA DE CATÉTER Y GUÍA METÁLICA CON PUNTA EN ASA. LONGITUD TOTAL DEL SISTEMA 150 CM.
ESTÉRIL Y DESECHABLE.
EQUIPO RECUPERADOR INTRAVASCULAR DE ASA, CONSTA DE CATÉTER Y GUÍA METÁLICA CON PUNTA EN ASA. LONGITUD TOTAL DEL SISTEMA 150 CM.
ESTÉRIL Y DESECHABLE.
CALIBRE                                             CALIBRE                             PUNTA EN ASA:
 DEL CATÉTER:                             GUÍA METÁLICA:                                          
5 FR.                                                     0.035”                                          20 MM.
EQUIPO.
</t>
  </si>
  <si>
    <t>EQUIPO RECUPERADOR INTRAVASCULAR DE ASA,  CONSTA DE CATETER CALIBRE DE 4 A 6 FR. Y GUIA METALICA CALIBRE 0.035 CON PUNTA EN ASA DE 5.10.15.20.25.30 Y 35 MM  CON LONGITUD TOTAL DEL SISTEMA DE  100 CM. A 120 CM  ESTERIL Y DESECHABLE.  EQUIPO.</t>
  </si>
  <si>
    <t xml:space="preserve">EQUIPO PARA GASTROTOMÍA PERCUTÁNEA, DE ELASTÓMERO DE SILICÓN. CONTIENE: BOTÓN CON DISPOSITIVO DE RETENCIÓN Y OBTURADOR, RADIOPACO. INCLUYE ACCESORIOS PARA SU COLOCACIÓN. ESTÉRIL.
LA LONGITUD LA SELECCIONARÁ CADA INSTITUCIÓN, DE ACUERDO A SUS NECESIDADES.
CALIBRE:
14 FR.
EQUIPO.
</t>
  </si>
  <si>
    <t xml:space="preserve">EQUIPO PARA GASTROTOMÍA PERCUTÁNEA, DE ELASTÓMERO DE SILICÓN. CONTIENE: BOTÓN CON DISPOSITIVO DE RETENCIÓN Y OBTURADOR, RADIOPACO. INCLUYE ACCESORIOS PARA SU COLOCACIÓN. ESTÉRIL.
LA LONGITUD LA SELECCIONARÁ CADA INSTITUCIÓN, DE ACUERDO A SUS NECESIDADES.
CALIBRE:
16 FR.
EQUIPO.
</t>
  </si>
  <si>
    <t xml:space="preserve">EQUIPO PARA GASTROTOMÍA PERCUTÁNEA, DE ELASTÓMERO DE SILICÓN. CONTIENE: BOTÓN CON DISPOSITIVO DE RETENCIÓN Y OBTURADOR, RADIOPACO. INCLUYE ACCESORIOS PARA SU COLOCACIÓN. ESTÉRIL.
LA LONGITUD LA SELECCIONARÁ CADA INSTITUCIÓN, DE ACUERDO A SUS NECESIDADES.
CALIBRE:
18 FR.
EQUIPO.
</t>
  </si>
  <si>
    <t xml:space="preserve">EQUIPO PARA GASTROTOMÍA PERCUTÁNEA, DE ELASTÓMERO DE SILICÓN. CONTIENE: BOTÓN CON DISPOSITIVO DE RETENCIÓN Y OBTURADOR, RADIOPACO. INCLUYE ACCESORIOS PARA SU COLOCACIÓN. ESTÉRIL.
LA LONGITUD LA SELECCIONARÁ CADA INSTITUCIÓN, DE ACUERDO A SUS NECESIDADES.
CALIBRE:
20 FR.
EQUIPO.
</t>
  </si>
  <si>
    <t xml:space="preserve">EQUIPO PARA GASTROTOMÍA PERCUTÁNEA, DE ELASTÓMERO DE SILICÓN. CONTIENE: BOTÓN CON DISPOSITIVO DE RETENCIÓN Y OBTURADOR, RADIOPACO. INCLUYE ACCESORIOS PARA SU COLOCACIÓN. ESTÉRIL.
LA LONGITUD LA SELECCIONARÁ CADA INSTITUCIÓN, DE ACUERDO A SUS NECESIDADES.
CALIBRE:
24 FR.
EQUIPO.
</t>
  </si>
  <si>
    <t xml:space="preserve">EQUIPO EQUIPO PARA ANESTESIA MIXTA EPIDURAL/SUBDURAL.
CONTIENE:
- AGUJA MODELO TUOHY CON DIRECCIONADOR DE FLUJO CALIBRE 17 G, LONGITUD 75-91 MM.
- AGUJA ESPINAL WITHACRE CON DIRECCIONADOR DE FLUJO 27 G, LONGITUD 115.8 A 122.2 MM.
- SUJETADOR FILTRANTE O SUJETADOR Y FILTRO DE 0.2 MICRAS.
- CATÉTER EPIDURAL, CALIBRE 19 G, LONGITUD 900 A  1050 MM, RADIOPACO, CON ADAPTADOR LUER MACHO.
- JERINGA DE PLÁSTICO DE 20 ML.
- JERINGA DE PLÁSTICO DE 10 ML.
- JERINGA DE PLÁSTICO DE 10 ML, PARA TÉCNICA DE PÉRDIDA DE RESISTENCIA.
- JERINGA DE PLÁSTICO DE 3 ML.
- 3 AGUJAS HIPODÉRMICAS DE CALIBRE 18 G X 38 MM,  25 G X 16 MM Y 21 G X 38 MM.
- 4 GASAS SECAS.
- SOLUCIÓN DE IODOPOVIDONA, 40 ML.
- 3 APLICADORES.
- CHAROLA PARA ANTISÉPTICO.
- CAMPO HENDIDO.
- CAMPO DE TRABAJO.
ESTÉRIL Y DESECHABLE.
EQUIPO.
</t>
  </si>
  <si>
    <t xml:space="preserve">EQUIPO EQUIPO PARA BAÑO DE ESPONJA. CONSTA DE:
-MANOPLA PARA LAVADO, DE TELA NO TEJIDA, RESISTENTE HASTA 400C DE TEMPERATURA; HIPOALERGÉNICA, SUAVE, NO IRRITANTE A LA PIEL; FORMA Y AJUSTE ANATÓMICO E IMPREGNADA DE SUBSTANCIAS TENSOACTIVAS Y ANTISÉPTICAS.
-MANOPLA PARA SECADO, DE TELA NO TEJIDA, ABSORBENTE, HIPOALERGÉNICA, SUAVE, NO IRRITANTE A LA PIEL; FORMA Y AJUSTE ANATÓMICO.
DESECHABLE.
EQUIPO.
</t>
  </si>
  <si>
    <t xml:space="preserve"> EQUIPO PARA PROCEDIMIENTOS UROLÓGICOS; CONSTA DE:
CATÉTER URETERAL RADIOPACO DOBLE “J”, DE POLIURETANO, CALIBRE 4.8 FR.
LONGITUD:
10 CM
GUÍA METÁLICA DE ALAMBRE AFINADO, CON PUNTA RECTA FLEXIBLE. LONGITUD 70 CM. CALIBRE 0.035” (0.089 MM) Ó 0.038” (0.097 MM).
PROPULSOR DE PLÁSTICO GRADO MÉDICO, RÍGIDO, RADIOPACO DE 50 CM DE LONGITUD.
EQUIPO O JUEGO.
</t>
  </si>
  <si>
    <t xml:space="preserve"> EQUIPO PARA PROCEDIMIENTOS UROLÓGICOS; CONSTA DE:
CATÉTER URETERAL RADIOPACO DOBLE “J”, DE POLIURETANO, CALIBRE 4.8 FR.
LONGITUD:
12 CM
GUÍA METÁLICA DE ALAMBRE AFINADO, CON PUNTA RECTA FLEXIBLE. LONGITUD 70 CM. CALIBRE 0.035” (0.089 MM) Ó 0.038” (0.097 MM).
PROPULSOR DE PLÁSTICO GRADO MÉDICO, RÍGIDO, RADIOPACO DE 50 CM DE LONGITUD.
EQUIPO O JUEGO.
</t>
  </si>
  <si>
    <t xml:space="preserve">EQUIPO EQUIPO PARA PROCEDIMIENTOS UROLÓGICOS; CONSTA DE:
CATÉTER URETERAL RADIOPACO DOBLE “J”, DE POLIURETANO, CALIBRE 4.8 FR.
LONGITUD:
14 CM
GUÍA METÁLICA DE ALAMBRE AFINADO, CON PUNTA RECTA FLEXIBLE. LONGITUD 70 CM. CALIBRE 0.035” (0.089 MM) Ó 0.038” (0.097 MM).
PROPULSOR DE PLÁSTICO GRADO MÉDICO, RÍGIDO, RADIOPACO DE 50 CM DE LONGITUD.
EQUIPO O JUEGO.
</t>
  </si>
  <si>
    <t xml:space="preserve">EQUIPO EQUIPO PARA PROCEDIMIENTOS UROLÓGICOS; CONSTA DE:
CATÉTER URETERAL RADIOPACO DOBLE “J”, DE POLIURETANO, CALIBRE 4.8 FR.
LONGITUD:
16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</si>
  <si>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4.8 FR.
LONGITUD:
18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</si>
  <si>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4.8 FR.
LONGITUD:
10 CM
LONGITUD:
20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</si>
  <si>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4.8 FR.
LONGITUD:
22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</si>
  <si>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4.8 FR.
LONGITUD:
24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</si>
  <si>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4.8 FR.
LONGITUD:
26 CM
GUÍA METÁLICA DE ALAMBRE AFINADO, CON PUNTA RECTA FLEXIBLE. LONGITUD 70 CM. CALIBRE 0.035” (0.089 MM) Ó 0.038” (0.097 MM).
PROPULSOR DE PLÁSTICO GRADO MÉDICO, RÍGIDO, RADIOPACO DE 50 CM DE LONGITUD.
EQUIPO O JUEGO.
</t>
  </si>
  <si>
    <t xml:space="preserve"> EQUIPO PARA PROCEDIMIENTOS UROLÓGICOS; CONSTA DE:
CATÉTER URETERAL RADIOPACO DOBLE “J”, DE POLIURETANO, CALIBRE 5 FR.
LONGITUD:
12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</si>
  <si>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5 FR.
LONGITUD:
14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</si>
  <si>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5 FR.
LONGITUD:
16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</si>
  <si>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5 FR.
LONGITUD:
20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</si>
  <si>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5 FR.
LONGITUD:
22 CM
GUÍA METÁLICA DE ALAMBRE AFINADO, CON PUNTA RECTA FLEXIBLE. LONGITUD 70 CM. CALIBRE 0.035” (0.089 MM) Ó 0.038” (0.097 MM).
PROPULSOR DE PLÁSTICO GRADO MÉDICO, RÍGIDO, RADIOPACO DE 50 CM DE LONGITUD.
EQUIPO O JUEGO.
</t>
  </si>
  <si>
    <t xml:space="preserve"> EQUIPO PARA PROCEDIMIENTOS UROLÓGICOS; CONSTA DE:
CATÉTER URETERAL RADIOPACO DOBLE “J”, DE POLIURETANO, CALIBRE 6 FR.
LONGITUD:
20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</si>
  <si>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6 FR.
LONGITUD:
22 CM
GUÍA METÁLICA DE ALAMBRE AFINADO, CON PUNTA RECTA FLEXIBLE. LONGITUD 70 CM. CALIBRE 0.035” (0.089 MM) Ó 0.038” (0.097 MM).
PROPULSOR DE PLÁSTICO GRADO MÉDICO, RÍGIDO, RADIOPACO DE 50 CM DE LONGITUD.
EQUIPO O JUEGO.
</t>
  </si>
  <si>
    <t xml:space="preserve">EQUIPO PARA PROCEDIMIENTOS UROLÓGICOS; CONSTA DE:
CATÉTER URETERAL RADIOPACO DOBLE “J”, DE POLIURETANO, CALIBRE 7 FR.
LONGITUD:
22 CM
GUÍA METÁLICA DE ALAMBRE AFINADO, CON PUNTA RECTA FLEXIBLE. LONGITUD 70 CM. CALIBRE 0.035” (0.089 MM) Ó 0.038” (0.097 MM).
PROPULSOR DE PLÁSTICO GRADO MÉDICO, RÍGIDO, RADIOPACO DE 50 CM DE LONGITUD.
EQUIPO O JUEGO.
</t>
  </si>
  <si>
    <t xml:space="preserve">EQUIPO PARA NEFROSTOMÍA PERCUTÁNEA, CONSTA DE: 
- GUÍA METÁLICA DE 0.038" (0.97 MM) DE DIÁMETRO Y 80 CM DE LONGITUD, CON PUNTA DE SEGURIDAD EN "J".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 CATÉTER COLA DE COCHINO DE POLIURETANO, RADIOPACO, CALIBRE:
  3 FR X 30 A 35 CM DE LONGITUD.
EQUIPO.
</t>
  </si>
  <si>
    <t xml:space="preserve">EQUIPO PARA VENOCLISIS CON REGULADOR DE INFUSIÓN.
CONSTA DE: BAYONETA CON PROTECTOR, CONECTOR LUER LOCK ROSCA CON PROTECTOR, FILTRO DE AIRE, CÁMARA DE GOTEO, REGULADOR DE FLUJO CON MECANISMO PARA AJUSTAR EL FLUJO A VELOCIDADES CALIBRADAS O ESTANDARIZADAS, TUBO TRANSPORTADOR Y OBTURADOR DEL TUBO TRANSPORTADOR; DISPOSITIVO PARA APLICACIÓN DE MEDICAMENTOS EN “Y”.
LONGITUD TOTAL: 210 CM. REGULACIÓN DEL FLUJO: 50 O MENOR A 250 ML/H.
ESTÉRIL Y DESECHABLE.
PIEZA.
20 GOTAS/ML.
</t>
  </si>
  <si>
    <t xml:space="preserve">EQUIPO PARA VENOCLISIS CON REGULADOR DE INFUSIÓN.
CONSTA DE: BAYONETA CON PROTECTOR, CONECTOR LUER LOCK ROSCA CON PROTECTOR, FILTRO DE AIRE, CÁMARA DE GOTEO, REGULADOR DE FLUJO CON MECANISMO PARA AJUSTAR EL FLUJO A VELOCIDADES CALIBRADAS O ESTANDARIZADAS, TUBO TRANSPORTADOR Y OBTURADOR DEL TUBO TRANSPORTADOR; DISPOSITIVO PARA APLICACIÓN DE MEDICAMENTOS EN “Y”.
LONGITUD TOTAL: 210 CM. REGULACIÓN DEL FLUJO: 50 O MENOR A 250 ML/H.
ESTÉRIL Y DESECHABLE.
PIEZA.
60 GOTAS/ML.
</t>
  </si>
  <si>
    <t xml:space="preserve">EQUIPO EQUIPO PARA ANESTESIA MIXTA EPIDURAL / SUBDURAL  PARA PACIENTES OBESOS, CONSTA DE:
1 AGUJA MODELO TUOHY CALIBRE 17 G, LONGITUD 12.7 CM.
1 AGUJA WHITACRE 27 G (PUNTA DE LÁPIZ) PARA RAQUIANESTESIA O
BLOQUEO SUBARACNOIDEO PARA PACIENTES OBESOS CON DEPÓSITO EN PABELLÓN DE 0.2 ML. PARA LÍQUIDO CEFALORRAQUÍDEO LONGITUD 15.1 A 15.5 CM.
1 SUJETADOR FILTRANTE DE 0.2 MICRAS, CONSTA DE:
UN CONECTOR LUER PARA APLICAR ANESTÉSICOS.
UN CONECTOR CON ACTUADOR DESLIZABLE PARA INTRODUCIR Y OPRIMIR EL CATÉTER.
UNA LÁMINA FILTRANTE DE 0.2 MICRAS.
UN TAPÓN LUER MACHO.
1 CATÉTER EPIDURAL PARA PACIENTES OBESOS, CALIBRE 19G, LONGITUD 900 A 1050 MM, RADIOPACO, PUNTA ROMA, ORIFICIOS LATERALES Y ADAPTADOR LUER MACHO.
1 JERINGA DE PLÁSTICO 20 ML.
1 JERINGA DE PLÁSTICO 10 ML.
1 JERINGA DE PLÁSTICO 5 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 G X 38 MM.
1 AGUJA HIPODÉRMICA CALIBRE 21 G X 38 MM.
1 AGUJA HIPODÉRMICA CALIBRE 25 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
</t>
  </si>
  <si>
    <t xml:space="preserve">ESFINTEROTOMO PARA VÍAS BILIARES DE TRIPLE LUMEN, CALIBRE DEL CATÉTER 5.5 A 7 FR CON PUNTA DISTAL CORTA O LARGA DE  5 MM O 20 MM Y 200 CM DE LONGITUD.
ESTÉRIL Y DESECHABLE.
CON ÁREA DE CORTE DE:
20 A 25 MM.
PIEZA.
</t>
  </si>
  <si>
    <t xml:space="preserve">ESFINTEROTOMO PARA VÍAS BILIARES DE TRIPLE LUMEN, CALIBRE DEL CATÉTER 5.5 A 7 FR CON PUNTA DISTAL CORTA O LARGA DE  5 MM O 20 MM Y 200 CM DE LONGITUD. ESTÉRIL Y DESECHABLE. CON ÁREA DE CORTE DE:20 A 25 MM.
30 MM
PIEZA.
</t>
  </si>
  <si>
    <t>ENSANCHADOR DE CANALES. NO. 10 AL 40. PIEZA.</t>
  </si>
  <si>
    <t>ENSANCHADOR DE CANALES. NO. 48 AL 80. PIEZA.</t>
  </si>
  <si>
    <t xml:space="preserve">ESPACIADOR DE METILMETACRILATO PREFABRICADOS PARA CADERA. DIÁMETRO DE LA CABEZA DE: 46.0 MM A 61.0 MM. INCLUYE MEDIDAS INTERMEDIAS ENTRE LAS ESPECIFICADAS.
PIEZA.
</t>
  </si>
  <si>
    <t>ESPATULA DE AYRE MODIFICADA, DE MADERA INASTILLABLE.
INSTRUMENTO ALARGADO CON DOS DIFERENTES EXTREMOS.
DIMENSIONES:
LARGO TOTAL  170.0 MM.
ANCHO     7.0 MM.
GROSOR     1.5 MM.
EXTREMO 1: FORMA BIFURCADA EN FORMA DE HUESO, DONDE LA CRESTA A ES DE MAYOR TAMAÑO QUE LA CRESTA B.
LARGO DE LA CRESTA A: 25 MM.
LARGO DE LA CRESTA B: 22 MM.
APERTURA MÁXIMA: 17 MM.
EXTREMO 2 FORMA CÓNICA TERMINADO EN PUNTA:
LARGO TOTAL 35 MM.
APERTURA MÁXIMA O ANCHO  12.0 MM.
LARGO DE CONO  35 MM.
ANCHO DE CUELLO   6.0 MM.
ANCHO DE VÉRTICE   3.0 MM.
ENVASE CON 500 PIEZAS.</t>
  </si>
  <si>
    <t>ESPEJO VAGINAL DESECHABLE, MEDIANO, VALVA SUPERIOR DE 10.7 CM, VALVA INFERIOR DE 12.0 CM, ORIFICIO CENTRAL DE 3.4 CM.
PIEZA.</t>
  </si>
  <si>
    <t>ESPIRAL CON DIÁMETRO EXTERNO DE 3 FR Y LONGITUD 115 CM DE ALEACIÓN DE TITANIO Y NÍQUEL, RECUBIERTO CON POLITETRAFLUORETILENO; TAMAÑO DEL ESPIRAL DE 7 A 10 MM.</t>
  </si>
  <si>
    <t>ESPIRALES DE ACERO INOXIDABLE, RECUBIERTA CON POLIESTER PARA CIERRE DE CONDUCTO ARTERIOSO. CALIBRE:   5 MM  ASA: 5.  PIE</t>
  </si>
  <si>
    <t xml:space="preserve">ESPONJAS NEUROQUIRÚRGICAS.
DE ALGODÓN PRENSADO O RAYÓN NO TEJIDO, CON MARCA RADIOPACA. ESTÉRILES.
MEDIDAS:
 6.4 X 6.4    MM.
ENVASE CON 10 PIEZAS.
</t>
  </si>
  <si>
    <t xml:space="preserve">ESPONJAS NEUROQUIRÚRGICAS.
DE ALGODÓN PRENSADO O RAYÓN NO TEJIDO, CON MARCA RADIOPACA. ESTÉRILES.
MEDIDAS:
13.0 X 13.0 MM
ENVASE CON 10 PIEZAS.
</t>
  </si>
  <si>
    <t xml:space="preserve">ESPONJAS NEUROQUIRÚRGICAS.
DE ALGODÓN PRENSADO O RAYÓN NO TEJIDO, CON MARCA RADIOPACA. ESTÉRILES.
MEDIDAS:
13.0 X 76.0 MM.
ENVASE CON 10 PIEZAS.
</t>
  </si>
  <si>
    <t xml:space="preserve">ESPONJAS NEUROQUIRÚRGICAS.
DE ALGODÓN PRENSADO O RAYÓN NO TEJIDO, CON MARCA RADIOPACA. ESTÉRILES.
MEDIDAS:
25.0 X 76.0 MM.
ENVASE CON 10 PIEZAS.
</t>
  </si>
  <si>
    <t xml:space="preserve">ESPONJAS NEUROQUIRÚRGICAS.
DE ALGODÓN PRENSADO O RAYÓN NO TEJIDO, CON MARCA RADIOPACA. ESTÉRILES.
MEDIDAS:
76.0 X 76.0 MM.
ENVASE CON 10 PIEZAS.
</t>
  </si>
  <si>
    <t xml:space="preserve">ESPONJA PARA CIRUGÍA OFTÁLMICA, CON MARCA RADIOPACA.
ESTÉRIL Y DESECHABLE.
PIEZA.
</t>
  </si>
  <si>
    <t>EVACUADOR DE VEJIGA, DE ASPIRACION CON PERA DE GOMA Y BULBO DE VIDRIO PARA COLECTAR EL TEJIDO RESECADO CON ADAPTADOR. TIPO ELLIK.</t>
  </si>
  <si>
    <t xml:space="preserve">ESTIMULADOR AUDITIVO AURICULAR ACOJINADO, AJUSTABLE, CON CONTROL DE INTENSIDAD DE ESTÍMULO.
PARA POTENCIALES AUDITIVOS DE TALLO CEREBRAL.
PAR.
</t>
  </si>
  <si>
    <t xml:space="preserve">ESTIMULADOR AUDITIVO INFANTIL, AURICULAR ACOJINADO, AJUSTABLE CON CONTROL DE INTENSIDAD DE ESTÍMULOS.
PAR. 
</t>
  </si>
  <si>
    <t xml:space="preserve">ESTIMULADOR MANUAL BIPOLAR, CON CONTROL DE INTENSIDAD Y PUNTAS DE ACERO INOXIDABLE, CON CABLE DE 6 PIES (1.8288 METROS) Y ENTRADAS PARA TERMINALES. TIPO: BANANA DE 4 MM.
PIEZA.
</t>
  </si>
  <si>
    <t xml:space="preserve">ESTIMULADOR VISUAL, TIPO VISOR (GOGLES) CON BANDA AJUSTABLE, CON FUENTE LUMINOSA INTEGRADA, GENERADORA DE ESTÍMULOS CONTROLABLES.
PIEZA.
</t>
  </si>
  <si>
    <t xml:space="preserve">EXPANSORES DE PIEL, DE SILICÓN GRADO MÉDICO, TEJIDO PH DISEÑO SEMILUNAR 4 DE 250 ML CON VÁLVULA REMOTA Y CONECTOR DE METAL.
PIEZA.
</t>
  </si>
  <si>
    <t xml:space="preserve">EXPANSORES DE PIEL, DE SILICÓN GRADO MÉDICO.
FORMA RECTANGULAR, CON VÁLVULA REMOTA.
VOLUMEN:
480-500 ML.
PIEZA.
</t>
  </si>
  <si>
    <t xml:space="preserve">EXPANSORES DE PIEL, DE SILICÓN GRADO MÉDICO.
FORMA REDONDA, CON VÁLVULA REMOTA.
VOLUMEN:
300 ML.
PIEZA.
</t>
  </si>
  <si>
    <t xml:space="preserve">EXPANSORES DE PIEL, DE SILICÓN GRADO MÉDICO.
FORMA REDONDA, CON VÁLVULA REMOTA.
VOLUMEN:
450 - 500 ML.
PIEZA.
</t>
  </si>
  <si>
    <t xml:space="preserve">EXPANSORES DE PIEL, DE SILICÓN GRADO MÉDICO.
FORMA REDONDA, CON VÁLVULA REMOTA.
VOLUMEN:
650 - 700 ML.
PIEZA.
</t>
  </si>
  <si>
    <t xml:space="preserve">EXPANSORES DE PIEL, DE SILICÓN GRADO MÉDICO.
FORMA REDONDA. INTRAOPERATORIO, VÁLVULA REMOTA Y CONECTOR DE METAL.
VOLUMEN:
50 ML.
PIEZA.
</t>
  </si>
  <si>
    <t xml:space="preserve">EXPANSORES DE PIEL, DE SILICÓN GRADO MÉDICO.
DISEÑO DE OTOPLASTÍA, VÁLVULA REMOTA Y CONECTOR DE METAL.
VOLUMEN:
35 ML.
PIEZA.
</t>
  </si>
  <si>
    <t xml:space="preserve">PLANTILLA  PARA INJERTOS DE PIEL. 
PARA DERMATOMO TONNER.
LAMINILLAS DE:
3 A 1.
4 A 1.
5 A 1.
PIEZA.
</t>
  </si>
  <si>
    <t xml:space="preserve">ELASTICOS INTERMAXILARES DE:
3/16 8 OZ.
ENVASE CON 100 PIEZAS.
</t>
  </si>
  <si>
    <t xml:space="preserve">ELASTICOS INTERMAXILARES DE:
5/16 3.5 OZ.
ENVASE CON 100 PIEZAS.
</t>
  </si>
  <si>
    <t xml:space="preserve">ELASTICOS SEPARADORES PARA PIEZAS POSTERIORES.
ENVASE CON 1000 PIEZAS.
</t>
  </si>
  <si>
    <t xml:space="preserve">EXTENSIONES ANGIOGRÁFICA DE ALTA PRESIÓN (HASTA 1200 P.S.I.) CON TERMINALES MACHO-HEMBRA DE 50 CM DE LONGITUD.
PIEZA.
</t>
  </si>
  <si>
    <t xml:space="preserve">EXTENSIONES PARA MONITOREO DE PRESIÓN, FLEXIBLE (HASTA 500 P.S.I.) CON EXTREMOS MACHO-HEMBRA DE 90 CM DE LONGITUD.
PIEZA.
</t>
  </si>
  <si>
    <t xml:space="preserve">TRANSDUCTOR DE PRESIÓN, CON ACCESORIOS COMPLETOS. DESECHABLE.
PIEZA.
</t>
  </si>
  <si>
    <t xml:space="preserve">FERULA ARCO DE ERICK, PARA INMOVILIZACIÓN INTERDENTO-MAXILO MANDIBULAR.
PIEZA.
</t>
  </si>
  <si>
    <t xml:space="preserve">PARA MIEMBRO PÉLVICO. AJUSTABLE.TIPO: BRAUN BOHLER.TAMAÑO:GRANDE.
PIEZA.
</t>
  </si>
  <si>
    <t xml:space="preserve">FILTRO PARA EL SUMINISTRO DE SOLUCIONES INTRAVENOSAS NO HEMÁTICAS, CON DIÁMETRO DE PORO DE 0.2 A 0.22 MICRAS, CON EXTENSIÓN ENSAMBLADA QUE INCLUYE: SITIO DE INYECCIÓN EN “Y”, VÁLVULA PARA EVITAR REFLUJO Y CONECTORES LUER LOCK CON TAPONES.
ESTÉRIL Y DESECHABLE. PIEZA.
</t>
  </si>
  <si>
    <t xml:space="preserve">FILTRO PARA EL SUMINISTRO DE SOLUCIONES INTRAVENOSAS NO HEMÁTICAS, CON DIÁMETRO DE PORO DE 0.2 A 0.22 MICRAS, CON EXTENSIÓN ENSAMBLADA QUE INCLUYE: VÁLVULA PARA EVITAR REFLUJO Y CONECTORES LUER LOCK CON TAPÓN.
ESTÉRIL Y DESECHABLE.
PIEZA.
</t>
  </si>
  <si>
    <t xml:space="preserve">FILTRO PARA ALIMENTACIÓN PARENTERAL, CON MEMBRANA DE FILTRACIÓN DE 1.2 MICRAS Y EXTENSIÓN ENSAMBLADA CON VÁLVULA PARA EVITAR REFLUJO.
ESTÉRIL Y DESECHABLE.
PIEZA.
</t>
  </si>
  <si>
    <t xml:space="preserve">FILTRO DE MALLA DE ACERO INOXIDABLE, CON CONECTOR LUER LOCK, JERINGA, ESPIGA Y AGUJA PARA FILTRACIÓN DE PAQUETES GLOBULARES, PLAQUETAS, PLASMA, CONCENTRADO DE FACTORES ANTIHEMOFÍLICOS Y PREPARACIONES DE NUTRICIÓN PARENTERAL.
PIEZA.
</t>
  </si>
  <si>
    <t xml:space="preserve">FILTRO EPIDURAL ANTIBACTERIANO TRANSPARENTE DE 0.2 MICRAS, ESTÉRIL Y DESECHABLE, CON VOLUMEN RESIDUAL MÁXIMO DE 0.75 ML, RESISTENTE A PRESIONES DE MÁS DE 5 BARS CON CONECTOR LUER LOCK HEMBRA EN UN EXTREMO Y CONECTOR LUER LOCK MACHO EN EL OTRO EXTREMO, CON TAPONES.
PIEZA.
</t>
  </si>
  <si>
    <t xml:space="preserve">FILTRO DISPOSITIVO DE PLÁSTICO, GRADO MÉDICO, PARA RECONSTITUIR MEDICAMENTOS. CON 2  FILTROS, EL PRIMERO DE 0.2 MICRAS Y EL SEGUNDO DE 5.0 MICRAS. CON ADAPTADOR LUER LOCK Y PROTECTOR. ESTÉRIL Y DESECHABLE.
PIEZA.
</t>
  </si>
  <si>
    <t xml:space="preserve">CANULA PARA FÍSTULA ARTERIOVENOSA EXTERNA PARA HEMODIÁLISIS. CON SEGMENTOS DERECHO E IZQUIERDO, RECTO CON DOS PUNTAS Y CONECTOR CON UN ORIFICIO POSTERIOR AL BISEL.
ESTÉRIL Y DESECHABLE.
TIPO: RAMÍREZ.
CALIBRE:
14 G.
PIEZA.
</t>
  </si>
  <si>
    <t>FRASCO DE VIDRIO PARA LECHE MATERNA O SUCEDANEO, RESISTENTE A LA ESTERILIZACION, ESPESOR (APROXIMADO) EN EL CUERPO Y EN LA BASE, CON DIAMETRO DE 5.5 CM EN LA BOCA DEL FRASCO. CON BORDES REDONDEADOS, AFORO DE COLOR VERDE EN LA PARED EXTERNA DEL FRASCO, GRADUADO CADA 10 ML, EMPEZANDO EN LOS 10 HASTA 120 ML Y NUMERADO CADA 30 ML HASTA 120 ML, CON ESCUDO INSTITUCIONAL DEL MISMO COLOR AL DEL AFORO Y TAPA DE POLIPROPILENO COLOR BLANCO, RESISTENTE ALA ESTERILIZACION Y ROSCA UNIVERSAL INTERNA. PIEZA.</t>
  </si>
  <si>
    <t xml:space="preserve">FORMAS DE ACERO DE ACERO INOXIDABLE PARA CORONAS, EN LA RECONSTRUCCIÓN DE MOLARES PRIMARIOS Y PRIMER MOLAR PERMANENTE JUEGO SUPERIOR E INFERIOR.
JUEGO CON 216 PIEZAS.
</t>
  </si>
  <si>
    <t xml:space="preserve">FRASCO DE VIDRIO PARA LECHE MATERNA O SUCEDÁNEO, RESISTENTE A LA ESTERILIZACIÓN, CAPACIDAD DE 250 Y 280 ML AL DERRAME, CON PARED LISA DE 3 MM DE ESPESOR (APROXIMADO) EN EL CUERPO DE LA BASE, CON DIÁMETRO DE 5.5 CM EN LA BOCA DEL FRASCO, CON BORDES REDONDEADOS, AFORO DE COLOR VERDE EN LA PARED EXTERNA DEL FRASCO, GRADUADO CADA 10 ML, EMPEZANDO EN LOS 10 ML HASTA 240 ML Y NUMERADO CADA 30 ML HASTA 240 ML, CON ESCUDO INSTITUCIONAL DEL MISMO COLOR AL DEL AFORO Y TAPA DE POLIPROPILENO COLOR BLANCO, RESISTENTE A LA ESTERILIZACIÓN Y ROSCA UNIVERSAL INTERNA.
PIEZA.
</t>
  </si>
  <si>
    <t xml:space="preserve">FLUJOMETRO DISPOSITIVO DE PLÁSTICO RESISTENTE, CALIBRADO PARA MEDIR FLUJO ESPIRATORIO MÁXIMO. VIDA ÚTIL 1 AÑO.
PIEZA.
</t>
  </si>
  <si>
    <t>JALEA LUBRICANTE ASEPTICA 135 GRS</t>
  </si>
  <si>
    <t>FRESA PARA UTILIZARSE EN LA PIEZA DE MANO DE ALTA VELOCIDAD DE CARBURO FORMA DE PERA NO. 330 PIEZA</t>
  </si>
  <si>
    <t>FRESA PARA UTILIZARSE EN LA PIEZA DE MANO DE ALTA VELOCIDAD DE CARBURO FORMA DE PERA NO. 331 PIEZA</t>
  </si>
  <si>
    <t>FRESA PARA UTILIZARSE EN LA PIEZA DE MANO DE BAJA VELOCIDAD DE CARBURO NO. 559 PIEZA</t>
  </si>
  <si>
    <t>FRESA PARA UTILIZARSE EN LA PIEZA DE MANO DE ALTA VELOCIDAD DE CARBURO     FORMA  REDONDA NO. 3 PIEZA</t>
  </si>
  <si>
    <t>FRESA PARA UTILIZARSE EN LA PIEZA DE MANO DE ALTA VELOCIDAD DE CARBURO  FORMA  REDONDA NO. 5 PIEZA</t>
  </si>
  <si>
    <t>FRESA PARA UTILIZARSE EN LA PIEZA DE MANO TRONCO CONICA NO. 701 PIEZA</t>
  </si>
  <si>
    <t xml:space="preserve">FRESONES METÁLICOS PARA REBAJAR ACRÍLICO, JUEGO QUE INCLUYE UNO DE BOLA, UNO DE FLAMA Y OTRO DE FRESA.
JUEGO.
</t>
  </si>
  <si>
    <t>FRESA DE DIAMANTE GRANO GRUESO FORMA REDONDA NO. 010 PIEZA</t>
  </si>
  <si>
    <t>FRESA PARA UTILIZARSE EN LA PIEZA DE MANO DE ALTA VELOCIDAD DE DIAMANTE GRANO GRUESO FORMA REDONDA NO. 14 PIEZA</t>
  </si>
  <si>
    <t>FRESA PARA UTILIZARSE EN LA PIEZA DE MANO DE ALTA VELOCIDAD DE DIAMANTE GRANO GRUESO</t>
  </si>
  <si>
    <t>FRESA DE DIAMANTE GRANO GRUESO FORMA DE RUEDA NO. 42 PIEZA</t>
  </si>
  <si>
    <t>FRESA DE DIAMANTE GRANO GRUESO FORMA CILINDRICA NO. 009 PIEZA</t>
  </si>
  <si>
    <t>FRESA PARA UTILIZARSE EN LA PIEZA DE MANO DE ALTA VELOCIDAD DE DIAMANTE GRANO GRUESO FORMA CILINDRICA NO. 12 PIEZA</t>
  </si>
  <si>
    <t>FRESA PARA UTILIZARSE EN LA PIEZA DE MANO DE ALTA VELOCIDAD DE DIAMANTE PARA TERMINACION DE COMPOSITES FORMA CILINDRICA</t>
  </si>
  <si>
    <t>FRESA PARA UTILIZARSE EN LA PIEZA DE MANO DE ALTA VELOCIDAD DE CARBURO     FORMA  REDONDA NO. 1 PIEZA</t>
  </si>
  <si>
    <t>FRESA PARA UTILIZARSE EN LA PIEZA DE MANO DE ALTA VELOCIDAD DE CARBURO     FORMA CILINDRICA 556 PIEZA</t>
  </si>
  <si>
    <t>FRESA PARA UTILIZARSE EN LA PIEZA DE MANO DE ALTA VELOCIDAD DE CARBURO     FORMA CILINDRICA 557 PIEZA</t>
  </si>
  <si>
    <t xml:space="preserve">GUIAS FUENTE DE PODER CON CABLES, PARA EL DESPRENDIMIENTO DE ESPIRALES DE EMBOLIZACIÓN ENDOVASCULAR INTRACRANEAL.
PIEZA.
</t>
  </si>
  <si>
    <t xml:space="preserve">GEL ORAL PARA ENJUAGUE BUCAL, COMPUESTO A BASE DE HIALURONATO DE SODIO AL 0.1% Y POLIVINILPIRROLIDONA AL 9.0%.
COADYUVANTE EN EL TRATAMIENTO DE LESIONES DE LA CAVIDAD BUCOFARÍNGEA.
SOBRE CON 15 ML.
</t>
  </si>
  <si>
    <t>GASA SECA CORTADA, DE ALGODÓN 100%. TEJIDA.
DOBLADA EN 12 CAPAS. NO ESTÉRIL. TIPO DE TEJIDO VII.
DE 20 X 12
TÍTULO DE HILO DE 28 A 32 M/G TANTO EN URDIMBRE COMO EN TRAMA. PESO MÍNIMO POR M2  19G/ M2
LARGO: ANCHO: AREA:
  7.5 CM.   5 CM. 432 CM2.
ENVASE CON 200.</t>
  </si>
  <si>
    <t>GASAS ROLLO, TEJIDO DE PUNTO. LARGO: ANCHO: 91 M 45 CM. ROLLO.</t>
  </si>
  <si>
    <t xml:space="preserve">GASA SECA CORTADA, DE ALGODÓN 100%. TEJIDA.
DOBLADA EN 12 CAPAS. NO ESTÉRIL. TIPO DE TEJIDO VII.
DE 20 X 12
TÍTULO DE HILO DE 28 A 32 M/G TANTO EN URDIMBRE COMO EN TRAMA. PESO MÍNIMO POR M2  19G/ M2
LARGO: ANCHO: AREA:
10 CM. 10 CM. 1552 CM2.
ENVASE CON 200.
</t>
  </si>
  <si>
    <t>GASA SIMPLE, SECA. DE ALGODÓN, TIPO HOSPITAL. ROLLO TEJIDO PLANO (DOBLADA). LARGO: 91 M  ANCHO:91 CM ROLLO.</t>
  </si>
  <si>
    <t xml:space="preserve">GASA SECA CORTADA, DE ALGODÓN CON MARCA RADIOPACA. LARGO:  10 CM   ANCHO: 10 CM ENVASE CON 200 PIEZAS.
</t>
  </si>
  <si>
    <t xml:space="preserve">GASA SECA, CORTADA, DE TELA NO TEJIDA, NO ESTÉRIL. 7.5 CM X 7.5 CM. ENVASE CON 200 PIEZAS.
</t>
  </si>
  <si>
    <t xml:space="preserve">GASA SECA, CORTADA, DE TELA NO TEJIDA, NO ESTÉRIL.  10 CM X 10 CM. ENVASE CON 200 PIEZAS.
</t>
  </si>
  <si>
    <t xml:space="preserve">GASA SECA CORTADA, DE ALGODÓN CON MARCA RADIOPACA. LARGO: 10 CM  ANCHO: 10 CM ENVASE CON 200 PIEZAS.
</t>
  </si>
  <si>
    <t xml:space="preserve">GASA SECA CORTADA, DE ALGODÓN, DE DOCE CAPAS;
CON TEJIDO TIPO III.
LARGO: ANCHO:
10 CM 10 CM.
ESTÉRIL Y DESECHABLE.
ENVASE CON DOS Y CINCO PIEZAS.
</t>
  </si>
  <si>
    <t xml:space="preserve">GANCHO DE ADAMS PARA ORTODONCIA, DE 10 MM.
PIEZA.
</t>
  </si>
  <si>
    <t xml:space="preserve">GANCHO DE ADAMS PARA ORTODONCIA, DE 11 MM.
PIEZA.
</t>
  </si>
  <si>
    <t xml:space="preserve">GANCHO DE BOLA PARA ORTODONCIA, DE 0.70 MM.
PIEZA.
</t>
  </si>
  <si>
    <t xml:space="preserve">GANCHO DE BOLA PARA ORTODONCIA DE 0.80 MM.
PIEZA.
</t>
  </si>
  <si>
    <t xml:space="preserve">FÈRULA EN FORMA DE CORBATA (KOBAYASHI) 0.14 MM.
ENVASE CON 100 PIEZAS.
</t>
  </si>
  <si>
    <t xml:space="preserve">GANCHO DISECTOR CON PUNTA “L” CON CUBIERTA TÉRMICA HASTA LA BASE DE LA “L”. REUTILIZABLE.
PIEZA.
</t>
  </si>
  <si>
    <t xml:space="preserve">GORRO DE TELA NO TEJIDA DE POLIPROPILENO,  DESECHABLE. IMPERMEABLE A LA PENETRACIÓN DE LÍQUIDOS Y FLUIDOS; ANTIESTÁTICA Y RESISTENTE A LA TENSIÓN. CINTAS DE AJUSTE EN EL EXTREMO DISTAL.
TAMAÑO ESTÁNDAR.
DESECHABLE
PIEZA.
</t>
  </si>
  <si>
    <t xml:space="preserve">GORRO REDONDO CON ELÁSTICO AJUSTABLE AL CONTORNO DE LA CARA, DE TELA NO TEJIDA DE POLIPROPILENO, DESECHABLE. IMPERMEABLE A LA PENETRACIÓN DE LÍQUIDOS Y FLUIDOS; ANTIESTÁTICA Y RESISTENTE A LA TENSIÓN.
TAMAÑO:
CHICO.
DESECHABLE.
PIEZA.
</t>
  </si>
  <si>
    <t xml:space="preserve">GORRO DE TRACCIÓN ALTA CON MEDIDOR.
PIEZA.
</t>
  </si>
  <si>
    <t xml:space="preserve">GORRO REDONDO CON ELÁSTICO AJUSTABLE AL CONTORNO DE LA CARA, DE TELA NO TEJIDA DE POLIPROPILENO, DESECHABLE. IMPERMEABLE A LA PENETRACIÓN DE LÍQUIDOS Y FLUIDOS; ANTIESTÁTICA Y RESISTENTE A LA TENSIÓN. TAMAÑO: MEDIANO. DESECHABLE. PIEZA.
</t>
  </si>
  <si>
    <t xml:space="preserve">GORRO REDONDO CON ELÁSTICO AJUSTABLE AL CONTORNO DE LA CARA, DE TELA NO TEJIDA DE POLIPROPILENO, DESECHABLE. IMPERMEABLE A LA PENETRACIÓN DE LÍQUIDOS Y FLUIDOS; ANTIESTÁTICA Y RESISTENTE A LA TENSIÓN.
TAMAÑO:
GRANDE.
DESECHABLE.
PIEZA.
</t>
  </si>
  <si>
    <t xml:space="preserve">GOMA DE KARAYA. EN POLVO.
ENVASE CON 1 K.
</t>
  </si>
  <si>
    <t xml:space="preserve">GRAPAS HEMOSTÁTICAS.
DE TITANIUM, FERRONOMAGNÉTICAS, CON PINZA DESECHABLE Y CARTUCHO CON GRAPAS.
TAMAÑOS:
CHICO (CON 20 GRAPAS).
JUEGO O ESTUCHE.
</t>
  </si>
  <si>
    <t xml:space="preserve">GRAPAS HEMOSTÁTICAS.
DE TITANIUM, FERRONOMAGNÉTICAS, CON PINZA DESECHABLE Y CARTUCHO CON GRAPAS.
TAMAÑOS:
MEDIANO (CON 20 GRAPAS).
JUEGO O ESTUCHE.
</t>
  </si>
  <si>
    <t xml:space="preserve">GRAPAS HEMOSTÁTICAS.
DE TITANIUM, FERRONOMAGNÉTICAS, CON PINZA DESECHABLE Y CARTUCHO CON GRAPAS.
TAMAÑOS:
GRANDE (CON 15 GRAPAS).
JUEGO O ESTUCHE.
</t>
  </si>
  <si>
    <t>GUANTES PARA EXPLORACIÓN, AMBIDIESTRO, ESTÉRILES.
DE POLIETILENO, DESECHABLES.
TAMAÑOS:
MEDIANO.
ENVASE CON 100 PIEZAS.
PARA EXPLORACION, AMBIDIESTRO, E</t>
  </si>
  <si>
    <t xml:space="preserve">GUANTES PARA EXPLORACIÓN, AMBIDIESTRO, ESTÉRILES DE POLIETILENO, DESECHABLES.
TAMAÑOS:GRANDE.
ENVASE CON 100 PIEZAS.
</t>
  </si>
  <si>
    <t>GUANTE P/USO EN LABORATORIO  TAM. CHICO AMBIDIESTRO  NO ESTERIL  DESECH.  LATEX NATURAL. ESPESOR EN YEMA Y PALMA 0.08 M</t>
  </si>
  <si>
    <t>GUANTE P/USO EN LABORATORIO  TAM. MEDIANO  AMBIDIESTRO  NO ESTERIL  DESECH.  LATEX NATURAL. ESPESOR EN YEMA Y PALMA 0.08 ALARGAMIENTO A RUPTURA 700%. CAJA CON 100 PIEZAS F</t>
  </si>
  <si>
    <t>GUANTE P/USO EN LABORATORIO  TAM. GRANDE AMBIDIESTRO  NO ESTERIL  DESECH.  LATEX NATURAL. ESPESOR EN YEMA Y PALMA 0.08  ALARGAMIENTO A RUPTURA 700%. CAJA CON 100 PIEZAS F</t>
  </si>
  <si>
    <t>GUANTES NOMBRE GENERICO ESPECIFICO PARA CIRUGÍA DE LÁTEX NATURAL, ESTÉRILES Y DESECHABLES.
TALLAS:
6 1/2
PAR.
,</t>
  </si>
  <si>
    <t xml:space="preserve">GUANTES NOMBRE GENERICO ESPECIFICO PARA CIRUGÍA. DE LÁTEX NATURAL, ESTÉRILES Y DESECHABLES. TALLAS: 7 PAR.
</t>
  </si>
  <si>
    <t xml:space="preserve">GUANTES NOMBRE GENERICO ESPECIFICO PARA CIRUGÍA. DE LÁTEX NATURAL, ESTÉRILES Y DESECHABLES. TALLAS: 7 1/2 PAR.
</t>
  </si>
  <si>
    <t xml:space="preserve">GUANTES NOMBRE GENERICO ESPECIFICO PARA CIRUGÍA. DE LÁTEX NATURAL, ESTÉRILES Y DESECHABLES. TALLAS:  8 PAR.
</t>
  </si>
  <si>
    <t xml:space="preserve">GUANTES NOMBRE GENERICO ESPECIFICO PARA CIRUGÍA. DE LÁTEX NATURAL, ESTÉRILES Y DESECHABLES. TALLAS: 8 1/2 PAR.
</t>
  </si>
  <si>
    <t xml:space="preserve">GUANTE PARA EXPLORACIÓN, AMBIDIESTRO, ESTÉRILES. DE LÁTEX, DESECHABLES. TAMAÑOS: CHICO. ENVASE CON 100 PIEZAS.
</t>
  </si>
  <si>
    <t xml:space="preserve">GUANTE PARA EXPLORACIÓN, AMBIDIESTRO, ESTÉRILES. DE LÁTEX, DESECHABLES. TAMAÑOS: MEDIANO. ENVASE CON 100 PIEZAS.
</t>
  </si>
  <si>
    <t xml:space="preserve">GUANTE PARA EXPLORACIÓN, AMBIDIESTRO, ESTÉRILES. DE LÁTEX, DESECHABLES. TAMAÑOS: GRANDE. 
ENVASE CON 100 PIEZAS.
</t>
  </si>
  <si>
    <t xml:space="preserve">GUANTES DE NITRILO O POLIBUTADINE-ACRYLONITRILO, LIBRE DE LÁTEX, AMBIDIESTRO, DESECHABLE, ESTÉRIL. TAMAÑO: CHICO. PAR.
</t>
  </si>
  <si>
    <t xml:space="preserve">GUANTES DE NITRILO O POLIBUTADINE-ACRYLONITRILO, LIBRE DE LÁTEX, AMBIDIESTRO, DESECHABLE, ESTÉRIL. TAMAÑO: MEDIANO.
PAR.
</t>
  </si>
  <si>
    <t xml:space="preserve">GUANTES DE NITRILO O POLIBUTADINE-ACRYLONITRILO, LIBRE DE LÁTEX, AMBIDIESTRO, DESECHABLE, ESTÉRIL. TAMAÑO: GRANDE. PAR.
</t>
  </si>
  <si>
    <t xml:space="preserve">GUATA DE TELA NO TEJIDA, DE ALGODÓN 100% O MEZCLAS DE FIBRAS DE ALGODÓN Y FIBRAS ARTIFICIALES Y/O SINTÉTICAS.
LONGITUD: 5M   ANCHO: 5 M.   ENVASE CON 24 PIEZAS.
</t>
  </si>
  <si>
    <t xml:space="preserve">GUATA DE TELA NO TEJIDA, DE ALGODÓN 100% O MEZCLAS DE FIBRAS DE ALGODÓN Y FIBRAS ARTIFICIALES Y/O SINTÉTICAS.
LONGITUD:  ANCHO:
5 M.  10 CM.
ENVASE CON 24 PIEZAS.
</t>
  </si>
  <si>
    <t xml:space="preserve">GUATA DE TELA NO TEJIDA, DE ALGODÓN 100% O MEZCLAS DE FIBRAS DE ALGODÓN Y FIBRAS ARTIFICIALES Y/O SINTÉTICAS.
LONGITUD:  ANCHO:
5 M.   15 CM.
ENVASE CON 24 PIEZAS.
</t>
  </si>
  <si>
    <t xml:space="preserve">GUATA DE TELA NO TEJIDA, DE ALGODÓN 100% O MEZCLAS DE FIBRAS DE ALGODÓN Y FIBRAS ARTIFICIALES Y/O SINTÉTICAS.
LONGITUD:  ANCHO:
5 M.   20 CM.
ENVASE CON 24 PIEZAS.
</t>
  </si>
  <si>
    <t xml:space="preserve">GUIA METÁLICA RÍGIDA CON PUNTA SUAVE, DIÁMETRO 0.035”, LONGITUD 90 CM CON CUBIERTA HIDROFÍLICA.
TIPO: LUNDERQUIST.
PIEZA.
</t>
  </si>
  <si>
    <t xml:space="preserve">GUIA METÁLICA RÍGIDA CON PUNTA SUAVE, DIÁMETRO 0.038”, LONGITUD 145 CM, CON CUBIERTA HIDROFÍLICA.
TIPO: BENTSON.
PIEZA.
</t>
  </si>
  <si>
    <t xml:space="preserve">GUIA DE ALAMBRE RECUBIERTA CON POLITETRAFLUORETILENO, DIÁMETRO 0.038”, LONGITUD 145 CM PUNTA FLEXIBLE DE 3 CM.
PIEZA.
</t>
  </si>
  <si>
    <t>GUIAS PARA CATETERES CON PUNTA EN  J CURVA DE 3 MM. LONGITUD:150 CM  DIAMETRO:0.025.  PIEZA.</t>
  </si>
  <si>
    <t>GUIAS PARA CATETERES CON PUNTA EN J CURVA DE 3 MM. LONGITUD:  DIAMETRO: 150 CM 0.035  PIEZA.</t>
  </si>
  <si>
    <t xml:space="preserve">GUIA PARA CATÉTER URETERAL, DE ALAMBRE EN ESPIRAL, DE ACERO AFINADO, CON CUBIERTA HIDROFÍLICA, CALIBRE 0.018” (0.45 MM), LONGITUD 145 CM, PUNTA RECTA.
PIEZA.
</t>
  </si>
  <si>
    <t xml:space="preserve">GUIA PARA CATÉTER URETERAL, DE ALAMBRE EN ESPIRAL, DE ACERO AFINADO, CON CUBIERTA HIDROFÍLICA, CALIBRE 0.032” (0.81 MM), LONGITUD 145 A 150 CM. PUNTA RECTA FLEXIBLE DE 3 CM.
ESTÉRIL Y DESECHABLE.
PIEZA.
</t>
  </si>
  <si>
    <t xml:space="preserve">GUIAS CABLE GUÍA, PARA VÍAS BILIARES CON RECUBRIMIENTO DE POLITETRAFLUORETILENO, DIÁMETRO 0.035 MM, LONGITUD 480 CM.
TIPO: SOEHENDRA.
PIEZA.
</t>
  </si>
  <si>
    <t xml:space="preserve">GUIAS CABLE GUÍA, PARA VÍAS BILIARES, CON RECUBRIMIENTO DE POLITETRAFLUORETILENO, DIÁMETRO 0.035 MM, LONGITUD 480 CM.
TIPO: TRACER.
PIEZA.
</t>
  </si>
  <si>
    <t xml:space="preserve">GUIAS MICROGUÍA.
CUERDA GUÍA PARA EMBOLIZACIÓN ENDOVASCULAR INTRACRANEAL EN ALEACIÓN DE ACERO INOXIDABLE 304V  O SCITANIUM. DE 0.010” (0.0254 MM) DE DIÁMETRO, CON RECUBRIMIENTO HIDROFÍLICO, RADIOPACA, PUNTA PREFORMABLE Y LONGITUD TOTAL DE 200 A 205 CM, COMPATIBLE O NO CON EL SISTEMA DE INTERCAMBIO DE CATÉTERES.
PIEZA.
</t>
  </si>
  <si>
    <t xml:space="preserve">GUIAS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BLANDA.
PIEZA.
</t>
  </si>
  <si>
    <t xml:space="preserve">GUIAS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SUAVE.
PIEZA.
</t>
  </si>
  <si>
    <t xml:space="preserve">GUIAS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PLATINO.
PIEZA.
</t>
  </si>
  <si>
    <t xml:space="preserve">GUIAS MICROGUÍA.
CUERDA GUÍA PARA EMBOLIZACIÓN ENDOVASCULAR INTRACRANEAL EN ALEACIÓN DE  ACERO INOXIDABLE 304V  O SCITANIUM, CON RECUBRIMIENTO HIDROFÍLICO, RADIOPACA, PUNTA PREFORMABLE DIÁMETRO DE 0.013” (0.325 MM) A 0.014” (0.355 MM) Y LONGITUD TOTAL DE 195 CM A 200 CM, COMPATIBLE OPCIONALMENTE CON EL SISTEMA DE INTERCAMBIO DE CATÉTERES.
TIPO DE PORCIÓN DISTAL DIÁMETRO EXTERNO
PUNTA: CM: DISTAL:
ESTÁNDAR  30 0.0068” (0.0172 MM).
PIEZA.
</t>
  </si>
  <si>
    <t xml:space="preserve">GUIAS MICROGUÍA.
CUERDA GUÍA PARA EMBOLIZACIÓN ENDOVASCULAR INTRACRANEAL EN ALEACIÓN DE  ACERO INOXIDABLE 304V  O SCITANIUM, CON RECUBRIMIENTO HIDROFÍLICO, RADIOPACA, PUNTA PREFORMABLE DIÁMETRO DE 0.013” (0.325 MM) A 0.014” (0.355 MM) Y LONGITUD TOTAL DE 195 CM A 200 CM, COMPATIBLE OPCIONALMENTE CON EL SISTEMA DE INTERCAMBIO DE CATÉTERES.
TIPO DE PORCIÓN DISTAL DIÁMETRO EXTERNO
PUNTA: CM: DISTAL:
ALTO SOPORTE 20 A 30 0.0077” (0.0195 MM)
PIEZA.
</t>
  </si>
  <si>
    <t xml:space="preserve">ESPONJA HEMOSTÁTICA DE GELATINA O COLÁGENO DE:
50 A 100 X 70 A 125 MM.
ENVASE CON UNA PIEZA.
</t>
  </si>
  <si>
    <t xml:space="preserve">ESPONJA HEMOSTÁTICA DE GELATINA O COLÁGENO DE:
20 A 30 X 50 A 60 MM.
ENVASE CON UNA PIEZA.
</t>
  </si>
  <si>
    <t xml:space="preserve">HEMOSTATICOS GASA HEMOSTÁTICA ABSORBENTE SOLUBLE.
ENVASE CON 20 SOBRES.
</t>
  </si>
  <si>
    <t xml:space="preserve"> SATÍN HEMOSTÁTICO ABSORBIBLE.
ENVASE CON 20 SOBRES.
</t>
  </si>
  <si>
    <t xml:space="preserve">HEMOSTATICOS ABSORBIBLES DE COLÁGENO.
MEDIDAS.
2.5 X 5 CM.
ENVASE CON 12 PIEZAS.
</t>
  </si>
  <si>
    <t xml:space="preserve">HEMOSTATICOS ABSORBIBLES DE COLÁGENO.
MEDIDAS.
7.5 X 5 CM.
ENVASE CON 12 PIEZAS.
</t>
  </si>
  <si>
    <t xml:space="preserve">GUIAS ESTILETE OCLUSOR DESECHABLE, PARA CATÉTER TRANSEPTAL, DIÁMETRO 0.045”, LONGITUD 135 CM.
TIPO: BROCKENBROUHG.
PIEZA.
</t>
  </si>
  <si>
    <t>SIERRAS MANUAL GIGLI PIEZA FCB</t>
  </si>
  <si>
    <t xml:space="preserve">PAPELINDICADOR DE CONTACTO OCLUSAL. 
EN TIRAS, CON PEGAMENTO EN AMBAS CARAS.
BLOCK CON 15 HOJAS.
</t>
  </si>
  <si>
    <t xml:space="preserve">IMPLANTE BANDA PARA LA CONSTRICCIÓN CIRCULAR, DE MATERIAL SINTÉTICO NO ABSORBIBLE.
MEDIDAS:
2.0 X 0.75 X 125 MM.
PIEZA.
</t>
  </si>
  <si>
    <t xml:space="preserve">IMPLANTE BANDA PARA LA CONSTRICCIÓN CIRCULAR, DE MATERIAL SINTÉTICO NO ABSORBIBLE.
MEDIDAS:
2.5 X 0.60 X 110 MM.
PIEZA.
</t>
  </si>
  <si>
    <t xml:space="preserve">IMPLANTE PARA IDENTACIÓN CIRCULAR O LOCALIZADA.
DE MATERIAL SINTÉTICO NO ABSORBIBLE.
BANDA CON CANALADURA DE:
2.0 X 5.7 X 125 MM.
PIEZA.
</t>
  </si>
  <si>
    <t xml:space="preserve">IMPLANTE PARA IDENTACIÓN CIRCULAR O LOCALIZADA.
DE MATERIAL SINTÉTICO NO ABSORBIBLE.
BANDA CON CANALADURA DE:
2.5 X 6.0 X 125 MM.
PIEZA.
</t>
  </si>
  <si>
    <t xml:space="preserve">IMPLANTE DE MATERIAL SINTÉTICO NO ABSORBIBLE.
SIMÉTRICAS DE: 2.0 MM.
PIEZA.
</t>
  </si>
  <si>
    <t xml:space="preserve">IMPLANTE DE MATERIAL SINTÉTICO NO ABSORBIBLE.
SIMÉTRICAS DE:  2.5 MM.
</t>
  </si>
  <si>
    <t xml:space="preserve">IMPLANTE DE MATERIAL SINTÉTICO NO ABSORBIBLE..
ASIMÉTRICAS: BANDA CON CANALADURA DE
2.5 X 7.5 X 125 MM.
PIEZA.
</t>
  </si>
  <si>
    <t xml:space="preserve">IMPLANTE DE MATERIAL SINTÉTICO NO ABSORBIBLE.
ASIMÉTRICAS DE:  2.0 MM.
PIEZA.
</t>
  </si>
  <si>
    <t xml:space="preserve">IMPLANTE DE MATERIAL SUAVE NO ABSORBIBLE. ESPONJA.
TIPO: LINCOFF.
CILINDRO 3 MM X 5 CM.
PIEZA.
</t>
  </si>
  <si>
    <t xml:space="preserve">IMPLANTE DE MATERIAL SUAVE NO ABSORBIBLE. ESPONJA.
TIPO: LINCOFF.
CILINDRO 5 MM X 5 CM.
PIEZA.
</t>
  </si>
  <si>
    <t xml:space="preserve">IMPLANTE DE MATERIAL SUAVE NO ABSORBIBLE. ESPONJA.
TIPO: LINCOFF.
CILINDRO 7.5 MM X 5 CM.
PIEZA.
</t>
  </si>
  <si>
    <t xml:space="preserve">IMPLANTE DE MATERIAL SINTÉTICO NO ABSORBIBLE.
MERIDIONAL.
MEDIDAS:
LONGITUD TOTAL 10.5 MM.
LONGITUD CUERPO 8.0 MM.
ESPESOR CABEZA 2.75 MM.
ESPESOR PUNTA 1.0 MM.
PIEZA.
</t>
  </si>
  <si>
    <t xml:space="preserve">IMPLANTE PARA IDENTACIÓN LOCALIZADA.
DE MATERIAL ABSORBIBLE (GELATINA).
MEDIDAS:
50   X 2 MM.
PIEZA.
</t>
  </si>
  <si>
    <t xml:space="preserve">INJERTOS PARA PRÓTESIS VASCULAR. 
DE POLIÉSTER.
DOBLE VELOUR.
TUBULARES.
 6 MM.
PIEZA.
</t>
  </si>
  <si>
    <t xml:space="preserve">INJERTOS PARA PRÓTESIS VASCULAR. 
DE POLIÉSTER.
DOBLE VELOUR.
TUBULARES.
 8 MM.
PIEZA.
</t>
  </si>
  <si>
    <t xml:space="preserve">INJERTOS PARA PRÓTESIS VASCULAR. 
DE POLIÉSTER.
DOBLE VELOUR.
TUBULARES.
10 MM.
PIEZA.
</t>
  </si>
  <si>
    <t xml:space="preserve">INJERTOS PARA PRÓTESIS VASCULAR. 
DE POLIÉSTER.
DOBLE VELOUR.
TUBULARES.
12 MM.
PIEZA.
</t>
  </si>
  <si>
    <t xml:space="preserve">INJERTOS TUBULARES.
POROSIDAD BAJA DE 50 CC X MIN X CM2.
 8  MM.
PIEZA.
</t>
  </si>
  <si>
    <t xml:space="preserve">INJERTOS TUBULARES.
POROSIDAD BAJA DE 50 CC X MIN X CM2.
10 MM.
PIEZA.
</t>
  </si>
  <si>
    <t xml:space="preserve">INJERTOS TUBULARES.
POROSIDAD BAJA DE 50 CC X MIN X CM2.
18 MM.
PIEZA.
</t>
  </si>
  <si>
    <t xml:space="preserve">IMPLANTE PARA IDENTACIÓN LOCALIZADA.
DE MATERIAL ABSORBIBLE (GELATINA).
MEDIDAS:
  5   X 0.5 MM.
PIEZA.
</t>
  </si>
  <si>
    <t xml:space="preserve">IMPLANTE OFTÁLMICO. TIPO: BOTE, SIMÉTRICO NO. 287.
PIEZA.
</t>
  </si>
  <si>
    <t xml:space="preserve">IMPLANTE OFTÁLMICO. TIPO: LLANTA, ASIMÉTRICO.
PIEZA.
</t>
  </si>
  <si>
    <t xml:space="preserve">INJERTOS TUBULARES.
POROSIDAD BAJA DE 50 CC X MIN X CM2.
20 MM.
PIEZA.
</t>
  </si>
  <si>
    <t xml:space="preserve">INJERTOS TUBULARES.
POROSIDAD BAJA DE 50 CC X MIN X CM2.
23 MM.
PIEZA.
</t>
  </si>
  <si>
    <t xml:space="preserve">INJERTOS TUBULARES.
PRÓTESIS PARA AORTA TORÁCICA.
POROSIDAD DE 50 CC X MIN X CM2.
18 MM.
PIEZA.
</t>
  </si>
  <si>
    <t xml:space="preserve">INJERTOS TUBULARES.
PRÓTESIS PARA AORTA TORÁCICA.
POROSIDAD DE 50 CC X MIN X CM2..
20 MM.
PIEZA.
</t>
  </si>
  <si>
    <t xml:space="preserve">INJERTOS TUBULARES.
PRÓTESIS PARA AORTA TORÁCICA.
POROSIDAD DE 50 CC X MIN X CM2.
22 MM.
PIEZA.
</t>
  </si>
  <si>
    <t xml:space="preserve">INJERTOS TUBULARES.
PRÓTESIS PARA AORTA TORÁCICA.
POROSIDAD DE 50 CC X MIN X CM2.
24 MM.
PIEZA.
</t>
  </si>
  <si>
    <t xml:space="preserve">INJERTOS TUBULARES.
PRÓTESIS PARA AORTA TORÁCICA.
POROSIDAD DE 50 CC X MIN X CM2
30 MM.
PIEZA.
</t>
  </si>
  <si>
    <t xml:space="preserve">INJERTOS TUBULARES, MICROVEL. DOBLE VELOUR.
POROSIDAD: CERO.
 8  MM.
PIEZA.
</t>
  </si>
  <si>
    <t xml:space="preserve">INJERTOS TUBULARES, MICROVEL. DOBLE VELOUR.
POROSIDAD: CERO.
10 MM.
PIEZA.
</t>
  </si>
  <si>
    <t xml:space="preserve">INJERTOS TUBULARES, MICROVEL. DOBLE VELOUR.
POROSIDAD: CERO.
20 MM.
PIEZA.
</t>
  </si>
  <si>
    <t xml:space="preserve">INJERTOS TUBULARES, MICROVEL. DOBLE VELOUR.
POROSIDAD: CERO.
24 MM.
PIEZA.
</t>
  </si>
  <si>
    <t xml:space="preserve">INJERTOS BIFURCADOS MICROVEL. 
DOBLE VELOUR. POROSIDAD CERO.
19 X 8   MM.
PIEZA.
</t>
  </si>
  <si>
    <t xml:space="preserve">INJERTOS BIFURCADOS MICROVEL. 
DOBLE VELOUR. POROSIDAD CERO.
20 X 10 MM.
PIEZA.
</t>
  </si>
  <si>
    <t xml:space="preserve">INJERTOS BIFURCADOS MICROVEL. 
DOBLE VELOUR. POROSIDAD CERO.
22 X 10 MM.
PIEZA.
</t>
  </si>
  <si>
    <t xml:space="preserve">INJERTOS BIFURCADOS PRECOAGULADOS.
12 X 6 MM.
PIEZA.
</t>
  </si>
  <si>
    <t xml:space="preserve">INJERTOS BIFURCADOS PRECOAGULADOS.
22 X 11 MM.
PIEZA.
</t>
  </si>
  <si>
    <t xml:space="preserve">INJERTOS TUBULARES PRECOAGULADOS.
6 MM X 60 CM.
PIEZA.
</t>
  </si>
  <si>
    <t xml:space="preserve">INJERTOS TUBULARES PRECOAGULADOS.
8 MM X 60 CM.
PIEZA.
</t>
  </si>
  <si>
    <t xml:space="preserve">INJERTOS BIFURCADOS PRECOAGULADOS.
16 X 6 MM O 16 X 8 MM.
PIEZA.
</t>
  </si>
  <si>
    <t xml:space="preserve">INJERTOS BIFURCADOS PRECOAGULADOS.
19 X 8 MM O 18 X 9 MM.
PIEZA.
</t>
  </si>
  <si>
    <t xml:space="preserve">INJERTOS BIFURCADOS PRECOAGULADOS.
20 X 10 MM O 18 X10 MM.
PIEZA.
</t>
  </si>
  <si>
    <t xml:space="preserve">INJERTOS BIFURCADOS PRECOAGULADOS.
22 X 10 MM O 22 X 11 MM.
PIEZA.
</t>
  </si>
  <si>
    <t xml:space="preserve">INJERTOS BIFURCADOS, DOBLE VELOUR, MICROVEL.
POROSIDAD 500 MM/CM2.
FUERZA DE TENSIÓN 80 KG/CM2.
TIPO: OSHSNER.
16 X 8 MM.
PIEZA.
</t>
  </si>
  <si>
    <t xml:space="preserve">INJERTOS BIFURCADOS, DOBLE VELOUR, MICROVEL.
POROSIDAD 500 MM/CM2.
FUERZA DE TENSIÓN 80 KG/CM2.
19 X 8 MM.
PIEZA.
</t>
  </si>
  <si>
    <t xml:space="preserve">INJERTOS BIFURCADOS, DOBLE VELOUR, MICROVEL.
POROSIDAD 500 MM/CM2.
FUERZA DE TENSIÓN 80 KG/CM2.
TIPO: OSHSNER.
20 X 10 MM.
PIEZA.
</t>
  </si>
  <si>
    <t xml:space="preserve">INJERTOS BIFURCADOS, DOBLE VELOUR, MICROVEL.
POROSIDAD 500 MM/CM2.
FUERZA DE TENSIÓN 80 KG/CM2.
TIPO: OSHSNER.
21 X 10 MM.
PIEZA.
</t>
  </si>
  <si>
    <t xml:space="preserve">INJERTOS BIFURCADOS, DOBLE VELOUR, MICROVEL.
POROSIDAD 500 MM/CM2.
FUERZA DE TENSIÓN 80 KG/CM2.
TIPO: OSHSNER.
24 X 11 MM.
PIEZA.
</t>
  </si>
  <si>
    <t xml:space="preserve">INJERTOS BIFURCADOS, VELOUR SENCILLO. 
POROSIDAD 200 ML/CM2.
FUERZA DE TENSIÓN 100 KG/CM2.
TIPO: OSHSNER.
19 X 8   MM.
PIEZA.
</t>
  </si>
  <si>
    <t xml:space="preserve">INJERTOS BIFURCADOS, VELOUR SENCILLO. 
POROSIDAD 200 ML/CM2.
FUERZA DE TENSIÓN 100 KG/CM2.
TIPO: OSHSNER.
20 X 10 MM.
PIEZA.
</t>
  </si>
  <si>
    <t xml:space="preserve">INJERTOS BIFURCADOS, VELOUR SENCILLO. 
POROSIDAD 200 ML/CM2.
FUERZA DE TENSIÓN 100 KG/CM2.
TIPO: OSHSNER.
22 X 10 MM.
PIEZA.
</t>
  </si>
  <si>
    <t xml:space="preserve">INJERTOS BIFURCADOS, CORTO, FEMORAL CON RAMA RENAL O VISCERAL ENTRE 20º Y 90º.
18 X 9   RAMA DE 6   MM.
PIEZA.
</t>
  </si>
  <si>
    <t xml:space="preserve">INJERTOS BIFURCADOS, CORTO, FEMORAL CON RAMA RENAL O VISCERAL ENTRE 20º Y 90º.
20 X 10 RAMA DE 8   MM.
PIEZA.
</t>
  </si>
  <si>
    <t xml:space="preserve">INJERTOS BIFURCADOS, CORTO, FEMORAL CON RAMA RENAL O VISCERAL ENTRE 20º Y 90º.
22 X 11 RAMA DE 10 MM.
PIEZA.
</t>
  </si>
  <si>
    <t xml:space="preserve">INJERTOS PARA REEMPLAZO DE ARCO AÓRTICO.
20 MM TUBULAR Y 3 RAMAS.
PIEZA.
</t>
  </si>
  <si>
    <t xml:space="preserve">INJERTOS PARA REEMPLAZO DE ARCO AÓRTICO.
20 MM TUBULAR Y 2 RAMAS.
PIEZA.
</t>
  </si>
  <si>
    <t xml:space="preserve">INJERTOS PARA REEMPLAZO DE ARCO AÓRTICO.
22 MM TUBULAR Y 3 RAMAS.
PIEZA.
</t>
  </si>
  <si>
    <t xml:space="preserve">INJERTOS PARA REEMPLAZO DE ARCO AÓRTICO.
22 MM TUBULAR Y 2 RAMAS.
PIEZA.
</t>
  </si>
  <si>
    <t xml:space="preserve">INJERTOS PARA REEMPLAZO DE ARCO AÓRTICO.
24 MM TUBULAR Y 3 RAMAS.
PIEZA.
</t>
  </si>
  <si>
    <t xml:space="preserve">INJERTOS PARA REEMPLAZO DE ARCO AÓRTICO.
24 MM TUBULAR Y 2 RAMAS.
PIEZA.
</t>
  </si>
  <si>
    <t xml:space="preserve">INJERTOS INTRALUMINALES.
DE BAJA POROSIDAD 500 ML CON ANILLO DE POLIPROPILENO RÍGIDO UNIDO A LOS EXTREMOS.
20 MM X 4 MM.
PIEZA.
</t>
  </si>
  <si>
    <t xml:space="preserve">INJERTOS INTRALUMINALES.
DE BAJA POROSIDAD 500 ML CON ANILLO DE POLIPROPILENO RÍGIDO UNIDO A LOS EXTREMOS.
22 MM X 4 MM.
PIEZA.
</t>
  </si>
  <si>
    <t xml:space="preserve">INJERTOS INTRALUMINALES.
DE BAJA POROSIDAD 500 ML CON ANILLO DE POLIPROPILENO RÍGIDO UNIDO A LOS EXTREMOS.
24 MM X 4 MM.
PIEZA.
</t>
  </si>
  <si>
    <t xml:space="preserve">INJERTOS INTRALUMINALES.
DE BAJA POROSIDAD 500 ML CON ANILLO DE POLIPROPILENO RÍGIDO UNIDO A LOS EXTREMOS.
26 MM X 4 MM.
PIEZA.
</t>
  </si>
  <si>
    <t xml:space="preserve">INJERTOS DE POLIÉSTER ESPECIAL. 
PARA USO ESPECÍFICO, AXILO BIFEMORAL, RECTO CON RAMA.
TIPO: OSCHSNER.
 8  MM 100 CM X 50 CM.
PIEZA.
</t>
  </si>
  <si>
    <t xml:space="preserve">INJERTOS DE POLIÉSTER ESPECIAL. 
PARA USO ESPECÍFICO, AXILO BIFEMORAL, RECTO CON RAMA.
TIPO: OSCHSNER.
10 MM 100 CM X 50 CM.
PIEZA.
</t>
  </si>
  <si>
    <t xml:space="preserve">INJERTOS DE POLITETRAFLUORETILENO. 
TUBULARES, RECTOS, DE PARED DELGADA.
  5 MM X 70 CM.
PIEZA.
</t>
  </si>
  <si>
    <t xml:space="preserve">INJERTOS DE POLITETRAFLUORETILENO. 
TUBULARES, RECTOS, DE PARED DELGADA.
  6 MM X 70 CM.
PIEZA.
</t>
  </si>
  <si>
    <t xml:space="preserve">INJERTOS DE POLITETRAFLUORETILENO. 
TUBULARES, RECTOS, DE PARED DELGADA.
  8 MM X 70 CM.
PIEZA.
</t>
  </si>
  <si>
    <t xml:space="preserve">INJERTOS DE POLITETRAFLUORETILENO. 
TUBULARES, RECTOS, DE PARED DELGADA.
  8 MM X 80 CM.
PIEZA.
</t>
  </si>
  <si>
    <t xml:space="preserve">INJERTOS DE POLITETRAFLUORETILENO. 
TUBULARES, RECTOS, DE PARED DELGADA.
10 MM X 80 CM.
PIEZA.
</t>
  </si>
  <si>
    <t xml:space="preserve">INJERTOS TUBULARES, RECTOS, DE PARED REGULAR.
6 MM  X 70 CM.
PIEZA.
</t>
  </si>
  <si>
    <t xml:space="preserve">INJERTOS TUBULARES, RECTOS, DE PARED REGULAR.
7 MM  X 70 CM.
PIEZA.
</t>
  </si>
  <si>
    <t xml:space="preserve">INJERTOS TUBULARES, RECTOS, DE PARED REGULAR.
8 MM   X 70 CM.
PIEZA.
</t>
  </si>
  <si>
    <t xml:space="preserve">INJERTOS CÓNICOS, DE PARED DELGADA.
7 A 4 MM X 70 CM.
PIEZA.
</t>
  </si>
  <si>
    <t xml:space="preserve">INJERTOS CÓNICOS, DE PARED DELGADA.
8 A 5 MM X 70 CM.
PIEZA.
</t>
  </si>
  <si>
    <t xml:space="preserve">INJERTOS CÓNICOS REGULARES.
7 A 4 MM X 40 CM.
PIEZA.
</t>
  </si>
  <si>
    <t xml:space="preserve">INJERTOS CÓNICOS REGULARES.
7 A 4 MM X 70 CM.
PIEZA.
</t>
  </si>
  <si>
    <t xml:space="preserve">INJERTOS CÓNICOS REGULARES.
8 A 5 MM X 80 CM.
PIEZA.
</t>
  </si>
  <si>
    <t xml:space="preserve">INJERTOS PARA PRÓTESIS VASCULAR.
RECTOS DE PARED DELGADA, ANILLADOS AL CENTRO.
6 MM X 40 CM.
PIEZA.
</t>
  </si>
  <si>
    <t xml:space="preserve">INJERTOS PARA PRÓTESIS VASCULAR.
RECTOS DE PARED DELGADA, ANILLADOS AL CENTRO.
6 MM X 50 CM.
PIEZA.
</t>
  </si>
  <si>
    <t xml:space="preserve">INJERTOS PARA PRÓTESIS VASCULAR.
RECTOS DE PARED DELGADA, ANILLADOS AL CENTRO.
8 MM X 40 CM.
PIEZA.
</t>
  </si>
  <si>
    <t xml:space="preserve">INJERTOS PARA PRÓTESIS VASCULAR.
RECTOS DE PARED DELGADA, ANILLADOS AL CENTRO.
8 MM X 60 CM.
PIEZA.
</t>
  </si>
  <si>
    <t xml:space="preserve">INJERTOS DE POLITETRAFLUOROETILENO.
RECTOS, TODOS ANILLADOS.
6 MM X 70 CM.
PIEZA.
</t>
  </si>
  <si>
    <t xml:space="preserve">INJERTOS DE POLITETRAFLUOROETILENO.
RECTOS, TODOS ANILLADOS.
8 MM X 70 CM.
PIEZA.
</t>
  </si>
  <si>
    <t xml:space="preserve">INJERTOS RECTOS, TODOS ANILLADOS, DE PARED DELGADA.
6 MM X 70 CM.
PIEZA.
</t>
  </si>
  <si>
    <t xml:space="preserve">INJERTOS RECTOS, TODOS ANILLADOS, DE PARED DELGADA.
6 MM X 80 CM.
PIEZA.
</t>
  </si>
  <si>
    <t xml:space="preserve">INJERTOS CÓNICOS TODOS ANILLADOS. 
7 A 4 MM X 70 CM.
PIEZA.
</t>
  </si>
  <si>
    <t xml:space="preserve">INJERTOS CÓNICOS TODOS ANILLADOS. 
8 A 5 MM X 70 CM.
PIEZA.
</t>
  </si>
  <si>
    <t xml:space="preserve">IMPLANTE BLOCK DE SILASTIC PARA APLICACIÓN EN ORBITA.
PIEZA.
</t>
  </si>
  <si>
    <t xml:space="preserve">INJERTOS DE POLITETRAFLUORETILENO.
BIFURCADOS DE PARED REGULAR.
 8 MM X 19 CM.
PIEZA.
</t>
  </si>
  <si>
    <t xml:space="preserve">INJERTOS DE POLITETRAFLUORETILENO.
BIFURCADOS DE PARED REGULAR.
10 MM X 20 CM.
PIEZA.
</t>
  </si>
  <si>
    <t xml:space="preserve">INJERTOS VASCULAR VALVULADO PULMONAR. 
TUBULAR, CERO POROSIDAD, VALVULADO BIOLÓGICO, DE BOVINO O PORCINO.
CALIBRE:
18.
PIEZA.
</t>
  </si>
  <si>
    <t xml:space="preserve">INJERTOS VASCULAR VALVULADO PULMONAR. 
TUBULAR, CERO POROSIDAD, VALVULADO BIOLÓGICO, DE BOVINO O PORCINO.
CALIBRE:
20.
PIEZA.
</t>
  </si>
  <si>
    <t xml:space="preserve">INJERTOS VASCULAR VALVULADO PULMONAR. 
TUBULAR, CERO POROSIDAD, VALVULADO BIOLÓGICO, DE BOVINO O PORCINO.
CALIBRE:
22.
PIEZA.
</t>
  </si>
  <si>
    <t xml:space="preserve">INJERTOS VASCULAR VALVULADO PULMONAR. 
TUBULAR, CERO POROSIDAD, VALVULADO BIOLÓGICO, DE BOVINO O PORCINO.
CALIBRE:
25.
PIEZA.
</t>
  </si>
  <si>
    <t xml:space="preserve">INJERTOS AÓRTICO VALVULADO BIVALVO, TUBULAR, POROSIDAD CERO.
CALIBRE:.
23.
PIEZA.
</t>
  </si>
  <si>
    <t xml:space="preserve">INJERTOS AÓRTICO VALVULADO BIVALVO, TUBULAR, POROSIDAD CERO.
CALIBRE:
25.
PIEZA.
</t>
  </si>
  <si>
    <t xml:space="preserve">INJERTOS AÓRTICO VALVULADO BIVALVO, TUBULAR, POROSIDAD CERO.
CALIBRE:
27.
PIEZA.
</t>
  </si>
  <si>
    <t xml:space="preserve">INJERTOS AÓRTICO VALVULADO BIVALVO, TUBULAR, POROSIDAD CERO.
CALIBRE:
29.
PIEZA.
</t>
  </si>
  <si>
    <t xml:space="preserve">INJERTOS AÓRTICO VALVULADO BIVALVO, TUBULAR, POROSIDAD CERO.
CALIBRE:
31.
PIEZA.
</t>
  </si>
  <si>
    <t xml:space="preserve">INJERTOS HOMOINJERTOS VALVULARES AÓRTICOS CON LA RAÍZ DE LA AORTA.
CALIBRE:
19.
PIEZA.
</t>
  </si>
  <si>
    <t xml:space="preserve">INJERTOS HOMOINJERTOS VALVULARES AÓRTICOS CON LA RAÍZ DE LA AORTA.
CALIBRE:
21.
PIEZA.
</t>
  </si>
  <si>
    <t xml:space="preserve">INJERTOS HOMOINJERTOS VALVULARES AÓRTICOS CON LA RAÍZ DE LA AORTA.
CALIBRE:
23.
PIEZA.
</t>
  </si>
  <si>
    <t xml:space="preserve">INJERTOS HOMOINJERTOS VALVULARES AÓRTICOS CON LA RAÍZ DE LA AORTA.
CALIBRE:
25.
PIEZA.
</t>
  </si>
  <si>
    <t xml:space="preserve">INJERTOS AÓRTICO VALVULADO BIVALVO, TUBULAR, POROSIDAD CERO.
CALIBRE:
21.
PIEZA.
</t>
  </si>
  <si>
    <t xml:space="preserve">INJERTO TUBULAR PARA HEMODIÁLISIS, DE POLIURETANO, CON O SIN ADITIVO, ESTÉRIL Y DESECHABLE. LONGITUD 40 CM.
DIÁMETRO:
5 MM.
PIEZA.
</t>
  </si>
  <si>
    <t xml:space="preserve">INJERTO TUBULAR PARA HEMODIÁLISIS, DE POLIURETANO, CON O SIN ADITIVO, ESTÉRIL Y DESECHABLE. LONGITUD 40 CM.
DIÁMETRO:
6 MM.
PIEZA.
</t>
  </si>
  <si>
    <t xml:space="preserve">INJERTO TUBULAR PARA HEMODIÁLISIS, DE POLIURETANO, CON O SIN ADITIVO, ESTÉRIL Y DESECHABLE. LONGITUD 40 CM.
DIÁMETRO:
8 MM.
PIEZA.
</t>
  </si>
  <si>
    <t xml:space="preserve">INJERTO DE EPIDERMIS HUMANA, CULTIVADO IN VITRO, CONGELADO.
ESTÉRIL.
TAMAÑO:
56 CM2.
PIEZA.
</t>
  </si>
  <si>
    <t xml:space="preserve">INJERTOS TUBULARES, RECTOS DE PARED DELGADA, DE 4 MM X 70 CM, DE POLITETRAFLUORETILENO.
PIEZA.
</t>
  </si>
  <si>
    <t xml:space="preserve">IMPLANTES MATRIZ O ESPONJA DE COLÁGENO:
2.5 CM X 2.5 CM.
ESTÉRIL.
PIEZA.
</t>
  </si>
  <si>
    <t xml:space="preserve">IMPLANTES MATRIZ O ESPONJA DE COLÁGENO:
2.5 CM X 7.5 CM.
ESTÉRIL.
PIEZA.
</t>
  </si>
  <si>
    <t xml:space="preserve">IMPLANTES MATRIZ O ESPONJA DE COLÁGENO:
5 CM X 5 CM.
ESTÉRIL.
PIEZA.
</t>
  </si>
  <si>
    <t xml:space="preserve">IMPLANTES MATRIZ O ESPONJA DE COLÁGENO:
7.5 CM X 7.5 CM.
ESTÉRIL.
PIEZA.
</t>
  </si>
  <si>
    <t xml:space="preserve">IMPLANTES MATRIZ O ESPONJA DE COLÁGENO:
10 CM X 12.5 CM.
ESTÉRIL.
PIEZA.
</t>
  </si>
  <si>
    <t xml:space="preserve">INJERTO INJERTO VASCULAR DE POLIÉSTER CON RECUBRIMIENTO ANTIBACTERIANO.
RECTO.
ESTÉRIL.
LONGITUD EN CM:          DIÁMETRO EN MM:
15.0                                       12.0.
</t>
  </si>
  <si>
    <t xml:space="preserve">INJERTO INJERTO VASCULAR DE POLIÉSTER CON RECUBRIMIENTO ANTIBACTERIANO.
RECTO.
ESTÉRIL.
LONGITUD EN CM:         DIÁMETRO EN MM:
15.0                                      14.0.
</t>
  </si>
  <si>
    <t xml:space="preserve">INJERTO INJERTO VASCULAR DE POLIÉSTER CON RECUBRIMIENTO ANTIBACTERIANO.
RECTO.
ESTÉRIL.
LONGITUD EN CM:         DIÁMETRO EN MM:
15.0                                      16.0.
</t>
  </si>
  <si>
    <t xml:space="preserve">INJERTO INJERTO VASCULAR DE POLIÉSTER CON RECUBRIMIENTO ANTIBACTERIANO.
RECTO.
ESTÉRIL.
LONGITUD EN CM:              DIÁMETRO EN MM:
15.0                                            18.0.
</t>
  </si>
  <si>
    <t xml:space="preserve">INJERTO INJERTO VASCULAR DE POLIÉSTER CON RECUBRIMIENTO ANTIBACTERIANO.
RECTO.
ESTÉRIL.
LONGITUD EN CM:         DIÁMETRO EN MM:
15.0                                       20.0.
</t>
  </si>
  <si>
    <t>INJERTOINJERTO VASCULAR DE POLIÉSTER CON RECUBRIMIENTO ANTIBACTERIANO.
RECTO.
ESTÉRIL.
LONGITUD EN CM:                 DIÁMETRO EN MM:
15.0                                               22.0.</t>
  </si>
  <si>
    <t xml:space="preserve">INJERTO INJERTO VASCULAR DE POLIÉSTER CON RECUBRIMIENTO ANTIBACTERIANO.
RECTO.
ESTÉRIL.
LONGITUD EN CM:        DIÁMETRO EN MM:
15.0                                      24.0.
</t>
  </si>
  <si>
    <t>INJERTO INJERTO VASCULAR DE POLIÉSTER CON RECUBRIMIENTO ANTIBACTERIANO.
RECTO.
ESTÉRIL.
LONGITUD EN CM:          DIÁMETRO EN MM:
15.0                                        26.0.</t>
  </si>
  <si>
    <t>INJERTO INJERTO VASCULAR DE POLIÉSTER CON RECUBRIMIENTO ANTIBACTERIANO.
RECTO.
ESTÉRIL.
LONGITUD EN CM:                 DIÁMETRO EN MM:
15.0                                                28.0.</t>
  </si>
  <si>
    <t xml:space="preserve">INJERTO INJERTO VASCULAR DE POLIÉSTER CON RECUBRIMIENTO ANTIBACTERIANO.
RECTO.
ESTÉRIL.
LONGITUD EN CM:             DIÁMETRO EN MM:
15.0                                           30.0.
</t>
  </si>
  <si>
    <t>INJERTO INJERTO VASCULAR DE POLIÉSTER CON RECUBRIMIENTO ANTIBACTERIANO.
RECTO.
ESTÉRIL.
LONGITUD EN CM:              DIÁMETRO EN MM:
15.0                                            32.0.</t>
  </si>
  <si>
    <t xml:space="preserve">INJERTO INJERTO VASCULAR DE POLIÉSTER CON RECUBRIMIENTO ANTIBACTERIANO.
RECTO.
ESTÉRIL.
LONGITUD EN CM:                   DIÁMETRO EN MM:
15.0                                                34.0.
</t>
  </si>
  <si>
    <t xml:space="preserve">INJERTO INJERTO VASCULAR DE POLIÉSTER CON RECUBRIMIENTO ANTIBACTERIANO.
RECTO.
ESTÉRIL.
LONGITUD EN CM: DIÁMETRO EN MM:
15.0 36.0.
</t>
  </si>
  <si>
    <t>INJERTO INJERTO VASCULAR DE POLIÉSTER CON RECUBRIMIENTO ANTIBACTERIANO.
RECTO.
ESTÉRIL.
LONGITUD EN CM:                 DIÁMETRO EN MM:
15.0                                               38.0</t>
  </si>
  <si>
    <t xml:space="preserve">INJERTO INJERTO VASCULAR DE POLIÉSTER CON RECUBRIMIENTO ANTIBACTERIANO.
RECTO.
ESTÉRIL.
LONGITUD EN CM:                 DIÁMETRO EN MM:
20.0                                               10.0.
</t>
  </si>
  <si>
    <t xml:space="preserve">INJERTO INJERTO VASCULAR DE POLIÉSTER CON RECUBRIMIENTO ANTIBACTERIANO.
RECTO.
ESTÉRIL.
LONGITUD EN CM:                    DIÁMETRO EN MM:
20.0                                                  12.0.
</t>
  </si>
  <si>
    <t xml:space="preserve">INJERTO INJERTO VASCULAR DE POLIÉSTER CON RECUBRIMIENTO ANTIBACTERIANO.
RECTO.
ESTÉRIL.
LONGITUD EN CM:                       DIÁMETRO EN MM:
20.0                                                     14.0.
</t>
  </si>
  <si>
    <t xml:space="preserve">INJERTO INJERTO VASCULAR DE POLIÉSTER CON RECUBRIMIENTO ANTIBACTERIANO.
RECTO.
ESTÉRIL.
LONGITUD EN CM:                DIÁMETRO EN MM:
20.0                                              16.0.
</t>
  </si>
  <si>
    <t xml:space="preserve">INJERTO INJERTO VASCULAR DE POLIÉSTER CON RECUBRIMIENTO ANTIBACTERIANO.
RECTO.
ESTÉRIL.
LONGITUD EN CM:              DIÁMETRO EN MM:
20.0                                            18.0.
</t>
  </si>
  <si>
    <t xml:space="preserve">INJERTO INJERTO VASCULAR DE POLIÉSTER CON RECUBRIMIENTO ANTIBACTERIANO.
RECTO.
ESTÉRIL.
LONGITUD EN CM:                    DIÁMETRO EN MM:
20.0                                                  20.0.
</t>
  </si>
  <si>
    <t xml:space="preserve">INJERTO INJERTO VASCULAR DE POLIÉSTER CON RECUBRIMIENTO ANTIBACTERIANO.
RECTO.
ESTÉRIL.
LONGITUD EN CM:                DIÁMETRO EN MM:
20.0                                             22.0.
</t>
  </si>
  <si>
    <t xml:space="preserve">INJERTO INJERTO VASCULAR DE POLIÉSTER CON RECUBRIMIENTO ANTIBACTERIANO.
RECTO.
ESTÉRIL.
LONGITUD EN CM:               DIÁMETRO EN MM:
20.0                                            24.0.
</t>
  </si>
  <si>
    <t xml:space="preserve">INJERTO INJERTO VASCULAR DE POLIÉSTER CON RECUBRIMIENTO ANTIBACTERIANO.
RECTO.
ESTÉRIL.
LONGITUD EN CM:                        DIÁMETRO EN MM:
30.0                                                      8.0.
</t>
  </si>
  <si>
    <t>INJERTO INJERTO VASCULAR DE POLIÉSTER CON RECUBRIMIENTO ANTIBACTERIANO.
RECTO.
ESTÉRIL.
LONGITUD EN CM:                               DIÁMETRO EN MM:
30.0                                                            10.0.</t>
  </si>
  <si>
    <t xml:space="preserve">INJERTO INJERTO VASCULAR DE POLIÉSTER CON RECUBRIMIENTO ANTIBACTERIANO.
RECTO.
ESTÉRIL.
LONGITUD EN CM:                      DIÁMETRO EN MM:
30.0                                                   12.0.
</t>
  </si>
  <si>
    <t xml:space="preserve">INJERTO INJERTO VASCULAR DE POLIÉSTER CON RECUBRIMIENTO ANTIBACTERIANO.
RECTO.
ESTÉRIL.
LONGITUD EN CM:                                 DIÁMETRO EN MM:
30.0                                                               14.0.
</t>
  </si>
  <si>
    <t xml:space="preserve">INJERTO INJERTO VASCULAR DE POLIÉSTER CON RECUBRIMIENTO ANTIBACTERIANO.
RECTO.
ESTÉRIL.
LONGITUD EN CM:                    DIÁMETRO EN MM:
30.0                                                  16.0.
</t>
  </si>
  <si>
    <t xml:space="preserve">INJERTO INJERTO VASCULAR DE POLIÉSTER CON RECUBRIMIENTO ANTIBACTERIANO.
RECTO.
ESTÉRIL.
LONGITUD EN CM:                DIÁMETRO EN MM:
30.0                                              18.0.
</t>
  </si>
  <si>
    <t xml:space="preserve">INJERTO INJERTO VASCULAR DE POLIÉSTER CON RECUBRIMIENTO ANTIBACTERIANO.
RECTO.
ESTÉRIL.
LONGITUD EN CM:                        DIÁMETRO EN MM:
30.0                                                     20.0.
</t>
  </si>
  <si>
    <t xml:space="preserve">INJERTO INJERTO VASCULAR DE POLIÉSTER CON RECUBRIMIENTO ANTIBACTERIANO.
RECTO.
ESTÉRIL.
LONGITUD EN CM:                     DIÁMETRO EN MM:
30.0                                                   22.0.
</t>
  </si>
  <si>
    <t>INJERTO INJERTO VASCULAR DE POLIÉSTER CON RECUBRIMIENTO ANTIBACTERIANO.
RECTO.
ESTÉRIL.
LONGITUD EN CM:              DIÁMETRO EN MM:
30.0                                            24.0.</t>
  </si>
  <si>
    <t xml:space="preserve">INJERTO INJERTO VASCULAR DE POLIÉSTER CON RECUBRIMIENTO ANTIBACTERIANO.
RECTO.
ESTÉRIL.
LONGITUD EN CM:            DIÁMETRO EN MM:
30.0                                          26.0.
</t>
  </si>
  <si>
    <t xml:space="preserve">INJERTO INJERTO VASCULAR DE POLIÉSTER CON RECUBRIMIENTO ANTIBACTERIANO.
RECTO.
ESTÉRIL.
LONGITUD EN CM:                   DIÁMETRO EN MM:
30.0                                                 28.0.
</t>
  </si>
  <si>
    <t xml:space="preserve">INJERTO INJERTO VASCULAR DE POLIÉSTER CON RECUBRIMIENTO ANTIBACTERIANO.
RECTO.
ESTÉRIL.
LONGITUD EN CM:                   DIÁMETRO EN MM:
30.0                                                 30.0.
</t>
  </si>
  <si>
    <t>INJERTO INJERTO VASCULAR DE POLIÉSTER CON RECUBRIMIENTO ANTIBACTERIANO.
RECTO.
ESTÉRIL.
LONGITUD EN CM:                   DIÁMETRO EN MM:
30.0                                                 32.0.</t>
  </si>
  <si>
    <t xml:space="preserve">INJERTO INJERTO VASCULAR DE POLIÉSTER CON RECUBRIMIENTO ANTIBACTERIANO.
RECTO.
ESTÉRIL.
LONGITUD EN CM:                  DIÁMETRO EN MM:
30.0                                                34.0.
</t>
  </si>
  <si>
    <t xml:space="preserve">INJERTO INJERTO VASCULAR DE POLIÉSTER CON RECUBRIMIENTO ANTIBACTERIANO.
RECTO.
ESTÉRIL.
LONGITUD EN CM:                           DIÁMETRO EN MM:
30.0                                                        36.0.
</t>
  </si>
  <si>
    <t xml:space="preserve">INJERTO INJERTO VASCULAR DE POLIÉSTER CON RECUBRIMIENTO ANTIBACTERIANO.
RECTO.
ESTÉRIL.
LONGITUD EN CM:                          DIÁMETRO EN MM:
30.0                                                        38.0.
</t>
  </si>
  <si>
    <t xml:space="preserve">INJERTO INJERTO VASCULAR DE POLIÉSTER CON RECUBRIMIENTO ANTIBACTERIANO.
RECTO.
ESTÉRIL.
LONGITUD EN CM:                                  DIÁMETRO EN MM:
40.0                                                               10.0.
Pieza.
</t>
  </si>
  <si>
    <t xml:space="preserve">INJERTO INJERTO VASCULAR DE POLIÉSTER CON RECUBRIMIENTO ANTIBACTERIANO.
RECTO.
ESTÉRIL.
LONGITUD EN CM:                            DIÁMETRO EN MM:
40.0                                                          12.0.
Pieza.
</t>
  </si>
  <si>
    <t xml:space="preserve">INJERTO INJERTO VASCULAR DE POLIÉSTER CON RECUBRIMIENTO ANTIBACTERIANO.
RECTO.
ESTÉRIL.
LONGITUD EN CM:                  DIÁMETRO EN MM:
40.0                                                14.0.
Pieza.
</t>
  </si>
  <si>
    <t xml:space="preserve">INJERTO INJERTO INJERTO VASCULAR DE POLIÉSTER CON RECUBRIMIENTO ANTIBACTERIANO.
RECTO.
ESTÉRIL.
LONGITUD EN CM:                      DIÁMETRO EN MM:
40.0                                                   16.0.
Pieza.
</t>
  </si>
  <si>
    <t xml:space="preserve">INJERTO INJERTO INJERTO VASCULAR DE POLIÉSTER CON RECUBRIMIENTO ANTIBACTERIANO.
RECTO.
ESTÉRIL.
LONGITUD EN CM:                DIÁMETRO EN MM:
40.0                                              18.0.
Pieza.
</t>
  </si>
  <si>
    <t xml:space="preserve">INJERTO INJERTO INJERTO VASCULAR DE POLIÉSTER CON RECUBRIMIENTO ANTIBACTERIANO.
RECTO.
ESTÉRIL.
LONGITUD EN CM:                           DIÁMETRO EN MM:
40.0                                                        20.0.
Pieza.
</t>
  </si>
  <si>
    <t xml:space="preserve">INJERTO INJERTO INJERTO VASCULAR DE POLIÉSTER CON RECUBRIMIENTO ANTIBACTERIANO.
RECTO.
ESTÉRIL.
LONGITUD EN CM:                       DIÁMETRO EN MM:
40.0                                                    22.0.
Pieza.
</t>
  </si>
  <si>
    <t xml:space="preserve">INJERTO INJERTO INJERTO VASCULAR DE POLIÉSTER CON RECUBRIMIENTO ANTIBACTERIANO.
RECTO.
ESTÉRIL.
LONGITUD EN CM:            DIÁMETRO EN MM:
40.0                                         24.0.
Pieza.
</t>
  </si>
  <si>
    <t xml:space="preserve">INJERTO INJERTO INJERTO VASCULAR DE POLIÉSTER CON RECUBRIMIENTO ANTIBACTERIANO.
RECTO.
ESTÉRIL.
LONGITUD EN CM:                           DIÁMETRO EN MM:
70.0                                                         10.0.
Pieza.
</t>
  </si>
  <si>
    <t xml:space="preserve">INJERTO INJERTO INJERTO VASCULAR DE POLIÉSTER CON RECUBRIMIENTO ANTIBACTERIANO.
RECTO.
ESTÉRIL.
LONGITUD EN CM:                    DIÁMETRO EN MM:
70.0                                                  12.0.
Pieza.
</t>
  </si>
  <si>
    <t xml:space="preserve">INJERTO INJERTO INJERTO VASCULAR DE POLIÉSTER CON RECUBRIMIENTO ANTIBACTERIANO.
RECTO.
ESTÉRIL.
LONGITUD EN CM :                              DIÁMETRO EN MM:
70.0                                                            14.0.
Pieza.
</t>
  </si>
  <si>
    <t xml:space="preserve">INJERTO INJERTO INJERTO VASCULAR DE POLIÉSTER CON RECUBRIMIENTO ANTIBACTERIANO.
RECTO.
ESTÉRIL.
LONGITUD EN CM:                   DIÁMETRO EN MM:
70.0                                                 16.0.
Pieza.
</t>
  </si>
  <si>
    <t xml:space="preserve">INJERTO INJERTO INJERTO VASCULAR DE POLIÉSTER CON RECUBRIMIENTO ANTIBACTERIANO.
RECTO.
ESTÉRIL.
LONGITUD EN CM:                            DIÁMETRO EN MM:
70.0                                                          18.0.
Pieza.
</t>
  </si>
  <si>
    <t xml:space="preserve">INJERTO INJERTO INJERTO VASCULAR DE POLIÉSTER CON RECUBRIMIENTO ANTIBACTERIANO.
RECTO.
ESTÉRIL.
LONGITUD EN CM:                DIÁMETRO EN MM:
70.0                                              20.0.
Pieza.
</t>
  </si>
  <si>
    <t xml:space="preserve">INJERTO INJERTO INJERTO VASCULAR DE POLIÉSTER CON RECUBRIMIENTO ANTIBACTERIANO.
RECTO.
ESTÉRIL.
LONGITUD EN CM:                     DIÁMETRO EN MM:
70.0                                                  22.0.
Pieza.
</t>
  </si>
  <si>
    <t xml:space="preserve">INJERTO INJERTO INJERTO VASCULAR DE POLIÉSTER CON RECUBRIMIENTO ANTIBACTERIANO.
RECTO.
ESTÉRIL.
LONGITUD EN CM:              DIÁMETRO EN MM:
70.0                                           24.0.
Pieza.
</t>
  </si>
  <si>
    <t xml:space="preserve">INJERTO DE EPIDERMIS HUMANA, CULTIVADO IN VITRO, CONGELADO.
ESTÉRIL.
TAMAÑO:
27 CM2.
PIEZA.
</t>
  </si>
  <si>
    <t xml:space="preserve">SUSTITUTO DE PIEL CONFORMADO POR UNA MATRIZ DE DOBLE CAPA: UNA CAPA EXTERNA DE POLISILOXANO Y UNA CAPA INTERNA DE COLÁGENO DE BOVINO Y GLICOAMINOGLICANOS.
ESTÉRIL.
TAMAÑOS:
5 X 5 CM.
PIEZA.
</t>
  </si>
  <si>
    <t xml:space="preserve">SUSTITUTO DE PIEL CONFORMADO POR UNA MATRIZ DE DOBLE CAPA: UNA CAPA EXTERNA DE POLISILOXANO Y UNA CAPA INTERNA DE COLÁGENO DE BOVINO Y GLICOAMINOGLICANOS.
ESTÉRIL.
TAMAÑOS:
10 X 12.5 CM.
PIEZA.
</t>
  </si>
  <si>
    <t xml:space="preserve">SUSTITUTO DE PIEL CONFORMADO POR UNA MATRIZ DE DOBLE CAPA: UNA CAPA EXTERNA DE POLISILOXANO Y UNA CAPA INTERNA DE COLÁGENO DE BOVINO Y GLICOAMINOGLICANOS.
ESTÉRIL.
TAMAÑOS:
20 X 25 CM.
PIEZA.
</t>
  </si>
  <si>
    <t xml:space="preserve">INFUSOR DE PRESIÓN POSITIVA, CON GLOBO DE ELASTÓMERO; CAPACIDAD DE 50  A 90 ML.
ESTÉRIL Y DESECHABLE.
PIEZA.
</t>
  </si>
  <si>
    <t xml:space="preserve">INFUSOR DE PRESIÓN POSITIVA, CON GLOBO DE ELASTÓMERO; CAPACIDAD DE 100  A 150 ML.
ESTÉRIL Y DESECHABLE.
PIEZA.
</t>
  </si>
  <si>
    <t xml:space="preserve">INTRODUCTORES PARA CATETERISMO TRANSEPTAL CON DISPOSITIVO PARA EVITAR SANGRADO RETRÓGRADO, DESECHABLE.
LONGITUD: CALIBRE:
44 CM.   8 FR.
PIEZA.
</t>
  </si>
  <si>
    <t xml:space="preserve">INTRODUCTORES INSERTOR GUÍA PARA ANGIOPLASTÍA CORONARIA, DIÁMETRO 0.014”, LONGITUD 7 CM, DESECHABLE.
PIEZA.
</t>
  </si>
  <si>
    <t xml:space="preserve">INTRODUCTORES LARGOS CON VÁLVULA PARA VASOS ARTERIALES.
LONGITUD: 23 A 25 CM.
CALIBRE:
7 FR.
ESTÉRIL Y DESECHABLE 
PIEZA.
</t>
  </si>
  <si>
    <t xml:space="preserve">INTRODUCTORES LARGOS CON VÁLVULA PARA VASOS ARTERIALES.
LONGITUD: 23 A 25 CM.
CALIBRE:
8 FR.
ESTÉRIL Y DESECHABLE 
PIEZA.
</t>
  </si>
  <si>
    <t xml:space="preserve">INTRODUCTORES LARGOS CON VÁLVULA PARA VASOS ARTERIALES.
LONGITUD: 23 A 25 CM.
CALIBRE:
9 FR.
ESTÉRIL Y DESECHABLE 
PIEZA.
</t>
  </si>
  <si>
    <t xml:space="preserve">GUIAS EQUIPO INTRODUCTOR DE CATÉTER ARTERIAL, CONSTA DE:
UNA GUÍA METÁLICA CON DILATADOR DE VASO, UNA FUNDA O CAMISA CON O SIN VÁLVULA, CALIBRES 5, 6, 7 Y 8 FR.
EQUIPO.
</t>
  </si>
  <si>
    <t xml:space="preserve">GUIAS EQUIPO INTRODUCTOR DE CATÉTER VENOSO, CONSTA DE:
UNA GUÍA METÁLICA CON DILATADOR DE VASO, UNA FUNDA O CAMISA CON VÁLVULA, CALIBRES 5, 6, 7, 8, 9 Y 12 FR.
EQUIPO.
</t>
  </si>
  <si>
    <t xml:space="preserve">INTRODUCTORES DE CATÉTER ARTERIAL. CONSTA DE: UNA GUÍA METÁLICA DE 0.035” A 0.038” CON DILATADOR DE VASO, UNA FUNDA O CAMISA CON VÁLVULA HEMOSTÁTICA Y PUERTO LATERAL.
CALIBRE:
5 FR.
ESTÉRIL Y DESECHABLE. PIEZA.
LAS MEDIDAS SERÁN SELECCIONADAS DE ACUERDO A LAS NECESIDADES DE LAS UNIDADES MÉDICAS.
</t>
  </si>
  <si>
    <t xml:space="preserve">INTRODUCTORES DE CATÉTER, CONSTA DE: UNA GUÍA METÁLICA CON DILATADOR DE VASO, UNA CAMISA CON VÁLVULA DE 14 FR Y LONGITUD DE 23 CM CON EXTENSIÓN LATERAL Y LLAVE EN "Y".
PIEZA.
</t>
  </si>
  <si>
    <t>INTRODUCTORES DE CATETER CONSTA DE: UNA GUIA METALICA CON DILATADOR DE VASO, UNA CAMISA CON VALVULA DE 12 FR Y LONGITUD DE 23 CM, CON EXTENSION LATERAL Y LLAVE EN  Y PIEZA</t>
  </si>
  <si>
    <t xml:space="preserve">INTRODUCTORES DE CATÉTER ARTERIAL. CONSTA DE: UNA GUÍA METÁLICA DE 0.035” A 0.038” CON DILATADOR DE VASO, UNA FUNDA O CAMISA CON VÁLVULA HEMOSTÁTICA Y PUERTO LATERAL.
CALIBRE:
6 FR.
ESTÉRIL Y DESECHABLE. PIEZA.
LAS MEDIDAS SERÁN SELECCIONADAS DE ACUERDO A LAS NECESIDADES DE LAS UNIDADES MÉDICAS.
</t>
  </si>
  <si>
    <t xml:space="preserve">INTRODUCTORES DE CATÉTER ARTERIAL. CONSTA DE: UNA GUÍA METÁLICA DE 0.035” A 0.038” CON DILATADOR DE VASO, UNA FUNDA O CAMISA CON VÁLVULA HEMOSTÁTICA Y PUERTO LATERAL.
CALIBRE:
7 FR.
ESTÉRIL Y DESECHABLE. PIEZA.
LAS MEDIDAS SERÁN SELECCIONADAS DE ACUERDO A LAS NECESIDADES DE LAS UNIDADES MÉDICAS.
</t>
  </si>
  <si>
    <t xml:space="preserve">INTRODUCTORES DE CATÉTER ARTERIAL. CONSTA DE: UNA GUÍA METÁLICA DE 0.035” A 0.038” CON DILATADOR DE VASO, UNA FUNDA O CAMISA CON VÁLVULA HEMOSTÁTICA Y PUERTO LATERAL.
CALIBRE:
8 FR.
ESTÉRIL Y DESECHABLE. PIEZA.
LAS MEDIDAS SERÁN SELECCIONADAS DE ACUERDO A LAS NECESIDADES DE LAS UNIDADES MÉDICAS.
</t>
  </si>
  <si>
    <t xml:space="preserve">EQUIPO PARA IRRIGACIÓN TRANSURETRAL, EN “Y”, PARA ADAPTARSE A LA BOLSA DE PLÁSTICO CON ENTRADA ESPECIAL.
COMPLEMENTO DE LA CLAVE 060.833.0015.
EQUIPO.
</t>
  </si>
  <si>
    <t xml:space="preserve">EQUIPO PARA VENOCLISIS. SIN AGUJA, ESTÉRILES, DESECHABLES. MICROGOTERO. EQUIPO.
</t>
  </si>
  <si>
    <t xml:space="preserve">EQUIPO PARA VENOCLISIS. SIN AGUJA, ESTÉRILES, DESECHABLES. NORMOGOTERO. EQUIPO.
</t>
  </si>
  <si>
    <t xml:space="preserve">EQUIPO PARA TRANSFUSIÓN, CON FILTRO, SIN AGUJA.
EQUIPO.
</t>
  </si>
  <si>
    <t xml:space="preserve">JABONES NEUTRO. PASTILLA DE 100 G. PIEZA.
</t>
  </si>
  <si>
    <t xml:space="preserve">JALEA LUBRICANTE. ASÉPTICA. ENVASE CON 135 G.
</t>
  </si>
  <si>
    <t xml:space="preserve">SOLUCIONES COLODIÓN ELÁSTICO. ENVASE CON 1 LT. </t>
  </si>
  <si>
    <t xml:space="preserve">ADHESIVO ADHESIVO TÓPICO PARA PIEL, A BASE DE 2-OCTIL CIANOACRILATO DE ALTA VISCOSIDAD, EN ENVASE CON APLICADOR, CONTENIENDO 0.5 O 0.75 ML. ESTÉRIL.
ENVASE CON 6 O 12 PIEZAS.
</t>
  </si>
  <si>
    <t xml:space="preserve">ADHESIVO ADHESIVO PARA PIEL, A BASE DE 2-OCTIL O  N-BUTIL CIANOACRILATO DE ALTA VISCOSIDAD, EN ENVASE SIN APLICADOR.
CONTENIENDO:
0.15 A 0.25 ML.
ESTÉRIL.
PIEZA.
</t>
  </si>
  <si>
    <t xml:space="preserve">JERINGA DE PLÁSTICO. CON PIVOTE TIPO LUER LOCK, CON AGUJA, ESTÉRILES Y DESECHABLES.
CAPACIDAD 10 ML, ESCALA GRADUADA EN ML, DIVISIONES DE 1.0 Y SUBDIVISIONES DE 0.2. CON AGUJA DE: LONGITUD: 38 MM  CALIBRE:  20 G PIEZA.
</t>
  </si>
  <si>
    <t xml:space="preserve">JERINGA DE PLÁSTICO. CON PIVOTE TIPO LUER LOCK, ESTÉRILES Y DESECHABLES. CAPACIDAD 20 ML, ESCALA GRADUADA EN ML, DIVISIONES DE 5.0 Y SUBDIVISIONES DE 1.0. CON AGUJA DE: LONGITUD:  38 MM CALIBRE:20 G PIEZA.
</t>
  </si>
  <si>
    <t xml:space="preserve">JERINGA PARA VEJIGA URINARIA. EVACUADORA. TIPO: TOOMEY. CAPACIDAD: 30 ML. PIEZA.
</t>
  </si>
  <si>
    <t>JERINGA DE PLÁSTICO, SIN AGUJA CON PIVOTE TIPO LUER LOCK, ESTÉRILES Y DESECHABLES. CAPACIDAD: ESCALA GRADUADA EN ML
3 ML. DIVISIONES DE 0.5 Y SUBDIVISIONES DE 0.1. ENVASE CON 100 PIEZAS,</t>
  </si>
  <si>
    <t xml:space="preserve">JERINGA DE PLÁSTICO. CON PIVOTE TIPO LUER LOCK, CON AGUJA, ESTÉRILES Y DESECHABLES. CAPACIDAD 10 ML, ESCALA GRADUADA EN ML, DIVISIONES DE 1.0 Y SUBDIVISIONES DE 0.2. CON AGUJA DE: LONGITUD:  32 MM  CALIBRE:20 G PIEZA.
</t>
  </si>
  <si>
    <t xml:space="preserve">JERINGADE PLÁSTICO. CON PIVOTE TIPO LUER LOCK, ESTÉRILES Y DESECHABLES. CAPACIDAD 20 ML, ESCALA GRADUADA EN ML, DIVISIONES DE 5.0 Y SUBDIVISIONES DE 1.0. CON AGUJA DE: LONGITUD:  3 2 M CALIBRE:20 G PIEZA.
</t>
  </si>
  <si>
    <t xml:space="preserve">JERINGA DE PLÁSTICO, CON BULBO DE HULE, DESECHABLES. CAPACIDAD: 60 ML.  PIEZA.
</t>
  </si>
  <si>
    <t xml:space="preserve">JERINGA DE PLÁSTICO, SIN AGUJA CON PIVOTE TIPO LUER LOCK, ESTÉRILES Y DESECHABLES. CAPACIDAD: ESCALA GRADUADA EN ML
5 ML. DIVISIONES DE 1.0 Y SUBDIVISIONES DE 0.2.. ENVASE CON 100 PIEZAS,
</t>
  </si>
  <si>
    <t xml:space="preserve">JERINGA DE PLÁSTICO, SIN AGUJA CON PIVOTE TIPO LUER LOCK, ESTÉRILES Y DESECHABLES. CAPACIDAD: ESCALA GRADUADA EN ML
10 ML. DIVISIONES DE 1.0 Y SUBDIVISIONES DE 0.2. ENVASE CON 100 PIEZAS, 
</t>
  </si>
  <si>
    <t xml:space="preserve">JERINGA DE PLÁSTICO, SIN AGUJA CON PIVOTE TIPO LUER LOCK, ESTÉRILES Y DESECHABLES. CAPACIDAD:  20 ML ESCALA GRADUADA EN M.
. DIVISIONES DE 5.0 Y SUBDIVISIONES DE 1.0. ENVASE CON 50.
</t>
  </si>
  <si>
    <t xml:space="preserve">DE PLASTICO DE PLÁSTICO, PARA TUBERCULINA, DE 1 ML DE CAPACIDAD, CON AGUJA DE 27 G X 13 MM CON ESCALA GRADUADA EN ML, CON DIVISIONES DE 0.1 Y SUBDIVISIONES DE 0.01 ML, ESTÉRIL Y DESECHABLE.
ENVASE CON 200 PIEZAS.
</t>
  </si>
  <si>
    <t xml:space="preserve">JERINGA DE VIDRIO, SIN AGUJA, CON PIVOTE METÁLICO. REUTILIZABLES. CAPACIDAD: 50 ML  ESCALA GRADUADA EN ML:  DIVISIONES DE 10.0 Y SUBDIVISIONES DE 5.0. PIEZA.
</t>
  </si>
  <si>
    <t xml:space="preserve">JERINGADE PLÁSTICO. CON PIVOTE TIPO LUER LOCK, CON AGUJA, ESTÉRILES Y DESECHABLES. CAPACIDAD 10 ML, ESCALA GRADUADA EN ML, DIVISIONES DE 1.0 Y SUBDIVISIONES DE 0.2. CON AGUJA DE: LONGITUD:  32 MM CALIBRE:21G PIEZA.
</t>
  </si>
  <si>
    <t xml:space="preserve">JERINGA PARA EXTRAER SANGRE O INYECTAR SUSTANCIAS, CON PIVOTE TIPO LUER LOCK, DE POLIPROPILENO, VOLUMEN DE 5 ML Y AGUJA CALIBRE 21 G Y 32 MM DE LONGITUD.
ESTÉRIL.
ENVASE CON 100 PIEZAS.
</t>
  </si>
  <si>
    <t xml:space="preserve">JERINGA DE VIDRIO SIN AGUJA, CON PIVOTE DE VIDRIO. REUTILIZABLES. CAPACIDAD:  20 ML ESCALA GRADUADA EN ML: . DIVISIONES DE 5.0 Y SUBDIVISIONES DE 1.0.  PIEZA.
</t>
  </si>
  <si>
    <t xml:space="preserve">JERINGA DE PLÁSTICO. DESECHABLES, CON AGUJA RETRACTABLE. CAPACIDAD:    3ML  CALIBRE: LONGITUD: 20 G  X  38 MM.ENVASE CON 100 PIEZAS.
</t>
  </si>
  <si>
    <t xml:space="preserve">JERINGA DE VIDRIO SIN AGUJA, CON PIVOTE DE VIDRIO.
REUTILIZABLES.
CAPACIDAD:                                                ESCALA GRADUADA EN ML:
  5 ML.                                                           DIVISIONES DE 1.0 Y SUBDIVISIONES DE 0.2.
PIEZA.
</t>
  </si>
  <si>
    <t xml:space="preserve">JERINGA DE VIDRIO SIN AGUJA, CON PIVOTE DE VIDRIO.
REUTILIZABLES.
CAPACIDAD:                                     ESCALA GRADUADA EN ML:
10 ML.                                                DIVISIONES DE 1.0 Y SUBDIVISIONES DE 0.2.
PIEZA.
</t>
  </si>
  <si>
    <t xml:space="preserve">JERINGA DE PLÁSTICO.
DESECHABLES, CON AGUJA RETRACTABLE.
CAPACIDAD:                              CALIBRE: LONGITUD:
3 ML.                                             21 G  X  25 MM.
ENVASE CON 100 PIEZAS.
</t>
  </si>
  <si>
    <t xml:space="preserve">JERINGA DE PLÁSTICO.
DESECHABLES, CON AGUJA RETRACTABLE.
CAPACIDAD:                          CALIBRE: LONGITUD:
3 ML.                                        21 G  X  38 MM.
ENVASE CON 100 PIEZAS.
</t>
  </si>
  <si>
    <t xml:space="preserve">JERINGA DE PLÁSTICO.
DESECHABLES, CON AGUJA RETRACTABLE.
CAPACIDAD:                                       CALIBRE: LONGITUD:
3 ML.                                                      23 G  X  25 MM.
ENVASE CON 100 PIEZAS.
</t>
  </si>
  <si>
    <t xml:space="preserve">JERINGA DE VIDRIO CON BULBO DE HULE, REUTILIZABLES. CAPACIDAD: 90 ML. PIEZA.
</t>
  </si>
  <si>
    <t xml:space="preserve">JERINGA DE VIDRIO CON BULBO DE HULE, REUTILIZABLES. CAPACIDAD: 60 ML. PIEZA.
</t>
  </si>
  <si>
    <t xml:space="preserve">JERINGA DE PLÁSTICO, CON BULBO DE HULE, DESECHABLES. CAPACIDAD: 90 ML. PIEZA.
</t>
  </si>
  <si>
    <t xml:space="preserve">JERINGA DE VIDRIO SIN AGUJA. CON PIVOTE EXCÉNTRICO DE VIDRIO, REUTILIZABLES. CAPACIDAD 50 ML Y ESCALA GRADUADA EN ML, CON DIVISIONES DE 10.0 Y SUBDIVISIONES DE 5.0 ML. PIEZA.
</t>
  </si>
  <si>
    <t xml:space="preserve">JERINGA PARA TUBERCULINA, CON AGUJA. PLÁSTICO GRADO MÉDICO, CAPACIDAD 1 ML, ESCALA GRADUADA EN ML, CON DIVISIONES DE 0.05 ML Y SUBDIVISIONES DE 0.01 ML CON AGUJA LONGITUD16 MM, CALIBRE 25 G. ESTÉRILES Y DESECHABLES. ENVASE CON 200 PIEZAS.
</t>
  </si>
  <si>
    <t xml:space="preserve">JERINGA PARA VEJIGA URINARIA EVACUADORA. TIPO: TOOMEY. CAPACIDAD: 50 ML. PIEZA.
</t>
  </si>
  <si>
    <t xml:space="preserve">JERINGA DE PLÁSTICO GRADO MÉDICO, CON PIVOTE TIPO LUER LOCK, CAPACIDAD DE 3 ML, ESCALA GRADUADA EN ML CON DIVISIONES DE 0.5 ML Y SUBDIVISIONES DE 0.1 ML, CON AGUJA CALIBRE 22 G Y 32 MM DE LONGITUD. ESTÉRIL Y DESECHABLE.
PIEZA.
</t>
  </si>
  <si>
    <t xml:space="preserve">JERINGA DE VIDRIO, SIN AGUJA, CON PIVOTE METÁLICO. REUTILIZABLES. CAPACIDAD: ESCALA GRADUADA EN ML 10 ML. DIVISIONES DE 1.0 Y SUBDIVISIONES DE 0.2. PIEZA.
</t>
  </si>
  <si>
    <t xml:space="preserve">JERINGAS PARA INSUFLAR GLOBOS DE ALTA PRESIÓN DE LOS CATÉTERES DE DILATACIÓN, ACOPLABLES AL MANÓMETRO DE LOS EQUIPOS DE ANGIOPLASTÍA
PIEZA.
</t>
  </si>
  <si>
    <t>JERINGA HIPODÉRMICA, REUTILIZABLE, PARA CARTUCHO ANESTÉSICO. TIPO: CARPULE. PIEZA</t>
  </si>
  <si>
    <t xml:space="preserve">JERINGA JERINGA PARA INSULINA, DE PLÁSTICO GRADO MÉDICO; GRADUADA DE 0 A 100 UNIDADES, CON CAPACIDAD DE 1 ML.
CON AGUJA DE ACERO INOXIDABLE, LONGITUD 13 MM, CALIBRE 27 G. ESTÉRIL Y DESECHABLE. PIEZA.
</t>
  </si>
  <si>
    <t xml:space="preserve">JERINGA DE VIDRIO, SIN AGUJA, CON PIVOTE METÁLICO. REUTILIZABLES. CAPACIDAD: ESCALA GRADUADA EN ML: 20 ML. DIVISIONES DE 5.0 Y SUBDIVISIONES DE 1.0. PIEZA.
</t>
  </si>
  <si>
    <t xml:space="preserve">JERINGA DE PLÁSTICO GRADO MÉDICO, CON PIVOTE TIPO LUER LOCK, CAPACIDAD DE 10 ML, ESCALA GRADUADA EN ML CON DIVISIONES DE 1.0 ML Y SUBDIVISIONES DE 0.2 ML, CON AGUJA CALIBRE 20 G Y 36 MM DE LONGITUD. ESTÉRIL Y DESECHABLE. PIEZA.
</t>
  </si>
  <si>
    <t>JERINGA DE PLÁSTICO GRADO MÉDICO, DE 1 ML DE CAPACIDAD, ESCALA GRADUADA EN ML, CON DIVISIONES DE 0.1 Y SUBDIVISIONES DE 0.01 ML Y AGUJA DE 22 G Y 32 MM DE LONGITUD, ESTÉRIL Y DESECHABLE. PIEZA.</t>
  </si>
  <si>
    <t xml:space="preserve">JERINGA DE PLÁSTICO GRADO MÉDICO, DE 5 ML DE CAPACIDAD, ESCALA GRADUADA EN ML, CON DIVISIONES DE 1.0  ML Y SUBDIVISIONES DE 0.2 ML Y AGUJA DE 20 G Y 38 MM DE LONGITUD, ESTÉRIL Y DESECHABLE. PIEZA.
</t>
  </si>
  <si>
    <t xml:space="preserve">JERINGA DE PLÁSTICO, PARA APLICAR DPT Y TOXOIDE TETÁNICO, CAPACIDAD 0.5 ML CON DOS AGUJAS, UNA CALIBRE 20 X 32 MM PARA CARGAR LA JERINGA CON EL BIOLÓGICO Y OTRA 22 X 32 MM PARA APLICAR LA VACUNA, CADA JERINGA CON LA LEYENDA “PROGRAMA DE ATENCION A LA SALUD DEL NIÑO" (SEGÚN PROGRAMA VIGENTE). ESTÉRIL Y DESECHABLE. EMPAQUE PROTECTOR INDIVIDUAL Y GRADUACIÓN. CAJA CONTENEDORA CON 100 PIEZAS.
</t>
  </si>
  <si>
    <t xml:space="preserve">JERINGADE PLÁSTICO, PARA APLICAR BCG Y ANTISARAMPIÓN, CAPACIDAD 0.5 ML CON DOS AGUJAS, UNA CALIBRE 20 X 32 MM PARA CARGAR LA JERINGA CON EL BIOLÓGICO Y OTRA 27 X 13 MM PARA APLICAR LA VACUNA, CADA JERINGA CON LA LEYENDA “PROGRAMA DE ATENCION A LA SALUD DEL NIÑO” (SEGÚN PROGRAMA VIGENTE). ESTÉRIL Y DESECHABLE. EMPAQUE PROTECTOR INDIVIDUAL Y GRADUACIÓN. CAJA CONTENEDORA CON 100 PIEZAS.
</t>
  </si>
  <si>
    <t xml:space="preserve">JERINGA PARA APLICAR BCG Y ANTISARAMPIÓN Y RUBEOLA(SR),Y SARAMPIÓN , RUBEOLA Y PAROTIDITIS (SRP). DE PLASTICO DESECHABLE, ESTERIL EMPAQUE PROTECTOR INDIVIDUAL. CON CAPACIDAD. 0.5 ml. C/2 AGUJAS. UNA CALIBRE 20X32 mm PARA CARGAR BIOLÓGICO, OTRA 27X13mm PARA APLICAR. CADA JERINGA CON EMBOLO QUE PERMITA LA INUTILIZACIÓN DE LA MISMA DESPUÉS DE SU USO; .LA CAJA DEBERA DE SER RECOLECTORA INCINERABLE CON 50 TOALLAS ALCOHOLADAS, 1 BOTE DE ALCOHOL SÓLIDO Y 1 CARTERA DE CERILLOS . CON LA LEYENDA "PROGRAMA DE ATENCIÓN A LA SALUD DEL NIÑO"  </t>
  </si>
  <si>
    <t>JERINGA DESECHABLE PARA APLICAR VACUNA CONTRA HEPATITIS B PEDIATRICO RECIEN NACIDO. DE PLASTICO DESECHABLE, ESTERIL EMPAQUE PROTECTOR INDIVIDUAL. CON CAPACIDAD. 0.5ml C/2 AGUJAS. UNA CALIBRE 20X32 mm PARA CARGAR BIOLÓGICO, OTRA 25X16mm PARA APLICAR. CADA JERINGA CON EMBOLO QUE PERMITA LA INUTILIZACIÓN DE LA MISMA DESPUÉS DE SU USO; .LA CAJA DEBERA DE SER RECOLECTORA INCINERABLE CON 50 TOALLAS ALCOHOLADAS, 1 BOTE DE ALCOHOL SÓLIDO Y 1 CARTERA DE CERILLOS . CON LA LEYENDA "PROGRAMA DE ATENCIÓN A LA SALUD DEL NIÑO" .</t>
  </si>
  <si>
    <t>JERINGA PARA APLICAR ANTIHEPATITIS B PEDIATRICA PARA VACUNAR A NIÑOS APARTIR DE LOS DOS MESES HASTA LOS CINCO AÑOS, NEUMOCOCICA CONJUGADA (HEPTAVALENTE, DECAVALENTE, TRECEVALENETE), DIFTERIA, TOSFERINA Y TETANOS (DPT), PENTAVALENTE ACELULAR, ANTINFLUENZA PEDIATRICA.DE PLASTICO DESECHABLE, ESTERIL EMPAQUE PROTECTOR INDIVIDUAL. CON CAPACIDAD. 0.5 ml. C/2 AGUJAS. UNA CALIBRE 20X32 mm PARA CARGAR BIOLÓGICO, OTRA 23x25mm PARA APLICAR. CADA JERINGA CON EMBOLO QUE PERMITA LA INUTILIZACIÓN DE LA MISMA DESPUÉS DE SU USO; .LA CAJA DEBERA DE SER RECOLECTORA INCINERABLE CON 50 TOALLAS ALCOHOLADAS, 1 BOTE DE ALCOHOL SÓLIDO Y 1 CARTERA DE CERILLOS . CON LA LEYENDA "PROGRAMA DE ATENCIÓN A LA SALUD DEL NIÑO" .</t>
  </si>
  <si>
    <t>JERINGA PARA APLICAR TD,ANTINFLUENZA ADULTOS, NEUMOCOCCICA POLISACARARIDA (23 SEROTIPOS) Y VPH. DE PLASTICO DESECHABLE, ESTERIL EMPAQUE PROTECTOR INDIVIDUAL. CON CAPACIDAD. 0.5 ml. C/2 AGUJAS. UNA CALIBRE 20X32 mm PARA CARGAR BIOLÓGICO, OTRA 22X32mm PARA APLICAR. CADA JERINGA CON EMBOLO QUE PERMITA LA INUTILIZACIÓN DE LA MISMA DESPUÉS DE SU USO; LA CAJA DEBERA DE SER RECOLECTORA INCINERABLE CON 50 TOALLAS ALCOHOLADAS, 1 BOTE DE ALCOHOL SÓLIDO Y 1 CARTERA DE CERILLOS . CON LA LEYENDA "PROGRAMA DE ATENCIÓN A LA SALUD DEL NIÑO" .</t>
  </si>
  <si>
    <t xml:space="preserve">JERINGA PARA INSULINA CON AGUJA INTEGRADA Y ESPACIO MUERTO INFERIOR DE 0.005 ML, DE PLÁSTICO GRADO MÉDICO; ESCALA GRADUADA DE 0 A 50 UNIDADES CON CAPACIDAD DE 0.5 ML.
CON AGUJA INTEGRADA DE ACERO INOXIDABLE, LONGITUD 8 MM., CALIBRE 31G.
ESTÉRIL Y DESECHABLE.
PIEZA.
</t>
  </si>
  <si>
    <t xml:space="preserve">INYECTOR PARA VÁRICES ESOFÁGICAS (ESCLEROTERAPIA), CON AGUJA DISTAL NO. 23 G, CALIBRE 4 FR Y 200 CM DE LONGITUD
PIEZA.
</t>
  </si>
  <si>
    <t xml:space="preserve">PARA ANGIOCARDIOGRAFÍA, DE 100 A 150 ML DE CAPACIDAD, CONSUMIBLE DEL EQUIPO INYECTOR DE MEDIO DE CONTRASTE DE ALTA PRESIÓN DESECHABLE.
PIEZA.
</t>
  </si>
  <si>
    <t xml:space="preserve">JERINGA DE PLÁSTICO GRADO MÉDICO, PARA ASPIRACIÓN MANUAL ENDOUTERINA, REESTERILIZABLE, CAPACIDAD DE 60 ML, CON ANILLO DE SEGURIDAD, ÉMBOLO EN FORMA DE ABANICO, EXTREMO INTERNO EN FORMA CÓNICA, CON ANILLO DE GOMA NEGRO EN SU INTERIOR Y DOS VÁLVULAS DE CONTROL EXTERNAS. PARA CÁNULAS DE 4, 5, 6, 7, 8, 9 Y 12 MM DE DIÁMETRO.
PIEZA.
</t>
  </si>
  <si>
    <t xml:space="preserve">LIGA ELÁSTICA (0’S). 
ENVASE CON 1000 PIEZAS.
</t>
  </si>
  <si>
    <t xml:space="preserve">LIGA PARA ORTODONCIA.
PARA COLOCACIÓN EN LA REDUCCIÓN DE FRACTURAS, FIJACIÓN DEL ARCO SUPERIOR AL INFERIOR, TRACCIÓN MEDIA.
DIÁMETRO:
1/8”.
ENVASE CON 100 PIEZAS.
</t>
  </si>
  <si>
    <t xml:space="preserve">LIGAS PARA ORTODONCIA: DE HULE LÁTEX. EXTRABUCALES DE 9.5 MM O 3/8". ENVASE CON 100 PIEZAS.
</t>
  </si>
  <si>
    <t xml:space="preserve">LIGA PARA ORTODONCIA. PARA COLOCACIÓN EN LA REDUCCIÓN DE FRACTURAS, FIJACIÓN DEL ARCO SUPERIOR AL INFERIOR, TRACCIÓN MEDIA. DIÁMETRO: 3/16”. ENVASE CON 100 PIEZAS.
</t>
  </si>
  <si>
    <t xml:space="preserve">LIGAS PARA ORTODONCIA: DE HULE LÁTEX. EXTRABUCALES DE 12.7 MM O 1/2". ENVASE CON 100 PIEZAS.
</t>
  </si>
  <si>
    <t xml:space="preserve">LIGAS PARA ORTODONCIA: DE HULE LÁTEX. EXTRABUCALES DE 16.0 MM O 5/8". ENVASE CON 100 PIEZAS.
</t>
  </si>
  <si>
    <t xml:space="preserve">LOSETA DE PARA BATIR CEMENTO.
DE VIDRIO.
TAMAÑO: 8 X 12 X 0.5 CM.
PIEZA.
</t>
  </si>
  <si>
    <t xml:space="preserve">LUBRICANTES GLICERINA. ENVASE CON 1 LT.
</t>
  </si>
  <si>
    <t xml:space="preserve">GEL LUBRICANTE A BASE DE AGUA.  ENVASE CON 5 A 10 G. 
</t>
  </si>
  <si>
    <t xml:space="preserve">LÍQUIDO LUBRICANTE DE SILICÓN PARA JERINGA DE ASPIRACIÓN MANUAL ENDOUTERINA. FRASCO GOTERO CON 3 ML.
</t>
  </si>
  <si>
    <t xml:space="preserve">RESINA AUTOPOLIMERIZABLES.
PARA RESTAURACIÓN DE DIENTES ANTERIORES.
EPÓXICAS A BASE DE CUARZO Y AGLUTINANTES.
ESTUCHE CON BASE Y CATALIZADOR.
</t>
  </si>
  <si>
    <t xml:space="preserve">LLAVE DE 4 VÍAS CON MARCAS INDICADORAS DEL SENTIDO EN EL QUE FLUYEN LAS SOLUCIONES Y POSICIÓN DE CERRADO, ADITAMENTO DE CIERRE LUER LOCK (MÓVIL) EN EL RAMAL DE LA LLAVE, QUE SE CONECTA AL TUBO DE LA EXTENSIÓN. TUBO DE EXTENSIÓN REMOVIBLE DE PLÁSTICO GRADO MÉDICO, LONGITUD 80 CM Y DIÁMETRO INTERNO 2.7 MM MÍNIMO, CONECTOR LUER LOCK HEMBRA EN EL EXTREMO DEL TUBO QUE SE CONECTA CON LA LLAVE Y CONECTOR LUER MACHO EN EL EXTREMO PROXIMAL, CON ADITAMENTO DE CIERRE LUER LOCK (MÓVIL). PIEZA.
</t>
  </si>
  <si>
    <t xml:space="preserve">LLAVE DE TRES VÍAS CON TUBO DE EXTENSIÓN. DE PLÁSTICO RÍGIDO O EQUIVALENTE, CON TUBO DE EXTENSIÓN DE CLORURO DE POLIVINILO DE 80 CM DE LONGITUD. PIEZA.
</t>
  </si>
  <si>
    <t xml:space="preserve">MANIFOLD HILERA DE 5 VÍAS, DESECHABLE.  PIEZA.
</t>
  </si>
  <si>
    <t xml:space="preserve">LLAVE DE CUATRO VÍAS SIN EXTENSIÓN, DE PLÁSTICO. ESTÉRIL Y DESECHABLE. PIEZA.
</t>
  </si>
  <si>
    <t xml:space="preserve">BIBERONESREPUESTOS:
MAMILAS DE HULE LÁTEX.
PIEZA.
</t>
  </si>
  <si>
    <t xml:space="preserve">MALLA PARA LA CORRECCIÓN DE INCONTINENCIA URINARIA FEMENINA, VÍA VAGINAL, ABDOMINAL O TRANSOBTURADOR.
INCLUYE: INTRODUCTOR, CON EMPUÑADURA Y GUÍA RÍGIDA; CINTA DE POLIPROPILENO CUBIERTA, CON DOS AGUJAS EN SUS EXTREMOS O CON PUNTAS ADECUADAS AL DISPOSITIVO INTRODUCTOR. ESTÉRIL Y DESECHABLE. ENVASE
</t>
  </si>
  <si>
    <t xml:space="preserve">MALLA DE POLIPROPILENO ANUDADO DE  25 A 35 CM  X 25 A 35 CM. PIEZA.
</t>
  </si>
  <si>
    <t xml:space="preserve">BARRERA PARA REDUCIR LA REPRODUCCIÓN DE ADHERENCIAS POSTOPERATORIAS, DE MALLA SATINADA, DE CELULOSA OXIDADA, REGENERADA, DE 7.6 CM X 10.2 CM. PIEZA.
</t>
  </si>
  <si>
    <t xml:space="preserve">MANOMETRO PARA CATÉTER URETERAL, DE ALAMBRE EN ESPIRAL, DE ACERO AFINADO, CON CUBIERTA HIDROFÍLICA, CALIBRE 0.032” (0.81 MM), LONGITUD 145 A 150 CM. PUNTA RECTA FLEXIBLE DE 3 CM.
ESTÉRIL Y DESECHABLE.
PIEZA.
</t>
  </si>
  <si>
    <t xml:space="preserve">MANOMETRO PARA MONITORIZAR PRESIÓN EN ANGIOPLASTÍA, TRANSLUMINAL, CON CONECTOR EN "Y". REUTILIZABLE.
PIEZA.
</t>
  </si>
  <si>
    <t xml:space="preserve">MANOMETROS PARA MEDIR LA PRESIÓN DE LÍQUIDO CEFALORRAQUÍDEO.
PIEZA.
</t>
  </si>
  <si>
    <t xml:space="preserve">MASCARA ORTOPÉDICA DE TRACCIÓN INVERSA (DELAIRE). 
PIEZA.
</t>
  </si>
  <si>
    <t xml:space="preserve">MASCARILLA DESECHABLE, PARA ADMINISTRACIÓN DE OXÍGENO, CON TUBO DE CONEXIÓN DE 180 CM Y ADAPTADOR.
PIEZA.
</t>
  </si>
  <si>
    <t xml:space="preserve">CUBREBOCADE DOS CAPAS DE TELA NO TEJIDA, RESISTENTE A FLUIDOS, ANTIESTÁTICO, HIPOALERGÉNICO, CON BANDAS O AJUSTE ELÁSTICO A LA CABEZA. DESECHABLE. PIEZA.
</t>
  </si>
  <si>
    <t>CUBREBOCA QUIRÚRGICO ELABORADO CON DOS CAPAS EXTERNAS DE TELA NO TEJIDA, UN FILTRO INTERMEDIO DE POLIPROPILENO; PLANO O PLISADO; CON AJUSTE NASAL MOLDEABLE. RESISTENTE A FLUIDOS, ANTIESTÁTICO, HIPOALERGÉNICO. CON BANDAS O AJUSTE ELÁSTICO ENTORCHADO A LA CABEZA O RETROAURICULAR. DESECHABLE. PIEZA</t>
  </si>
  <si>
    <t xml:space="preserve">PROTECTOR RESPIRATORIO CON EFICIENCIA DE FILTRACIÓN MICROBIOLÓGICA DEL 95% O MAYOR, PROTECCIÓN RESPIRATORIA CONTRA PARTÍCULAS MENORES A 0.1 µ. RESISTENTE A FLUIDOS, ANTIESTÁTICO, HIPOALERGÉNICO; AJUSTE NASAL MOLDEABLE QUE SE ADAPTA A LA CARA IMPIDIENDO EL PASO DEL AIRE. CON BANDAS O AJUSTE ELÁSTICO ENTORCHADO A LA CABEZA.
DESECHABLE.
PIEZA.
</t>
  </si>
  <si>
    <t xml:space="preserve">MATERIAL PARA IMPRESION ALGINATO PARA IMPRESIONES DENTALES.
ENVASE CON 450 G.
</t>
  </si>
  <si>
    <t xml:space="preserve">YESO PIEDRA BLANCO, PARA ORTODONCIA.
ENVASE CON 1 K.
</t>
  </si>
  <si>
    <t xml:space="preserve">RESINA ACRÍLICA, AUTOPOLIMERIZABLE ROSA, POLVO.
ENVASE CON 1 K.
</t>
  </si>
  <si>
    <t xml:space="preserve">RESINA ACRÍLICA, AUTOPOLIMERIZABLE, LÍQUIDA.
ENVASE DE 1 LT.
</t>
  </si>
  <si>
    <t xml:space="preserve">TAZA DE HULE PARA BATIR YESO, CAPACIDAD DE 250 ML.
PIEZA.
</t>
  </si>
  <si>
    <t xml:space="preserve">SOLDADURA DE PLATA, PARA USO DENTAL, DE 0.40 MM.
ROLLO DE 10 G.
</t>
  </si>
  <si>
    <t xml:space="preserve">FUNDENTE PARA SOLDADURA DE PLATA DE USO DENTAL.
ENVASE CON 90 G.
</t>
  </si>
  <si>
    <t xml:space="preserve">ANCLAJE PARA LA APLICACIÓN DE FUERZA TEMPORAL, CON DOS MEDIDORES PARA UNIR A LA MENTONERA.
PIEZA.
</t>
  </si>
  <si>
    <t xml:space="preserve">MENTONERA DE ACRÍLICO FORRADA EN FIELTRO, CON CUATRO GANCHOS: DOS PARA SUJECIÓN Y DOS PARA ELÁSTICOS INTRAORALES.
PIEZA.
</t>
  </si>
  <si>
    <t xml:space="preserve">MENTONERA DE ACRÍLICO FORRADA EN FIELTRO, CON DOS GANCHOS DE SUJECIÓN.
PIEZA.
</t>
  </si>
  <si>
    <t xml:space="preserve">ARCO FACIAL INVERSO PARA PROTRACCIÓN DE SEGMENTO MAXILAR INFERIOR. 
PIEZA.
</t>
  </si>
  <si>
    <t xml:space="preserve">FORMOCRESOL PARA MOMIFICACIÓN Y DESVITALIZACIÓN DE LA PULPA DENTARIA.
DE BUCKLEY.
ENVASE CON 30 ML.
</t>
  </si>
  <si>
    <t xml:space="preserve">ARCOS EXTRAORAL CON DOBLES OMEGA EN MESIAL DE MOLARES.
TAMAÑOS:
GRANDE.
PIEZA.
</t>
  </si>
  <si>
    <t xml:space="preserve">ARCOS EXTRAORAL CON DOBLES OMEGA EN MESIAL DE MOLARES.
TAMAÑOS:
MEDIANO.
PIEZA.
</t>
  </si>
  <si>
    <t xml:space="preserve">ARCOS PREFORMADO DE NITINOL, INFERIOR.
0.014 MM.
ENVASE CON 10 PIEZAS.
</t>
  </si>
  <si>
    <t xml:space="preserve">ARCOS PREFORMADO DE NITINOL, SUPERIOR.
0.014 MM.
ENVASE CON 10 PIEZAS.
</t>
  </si>
  <si>
    <t xml:space="preserve">ARCOS PREFORMADO DE NITINOL, INFERIOR.
0.016 MM.
ENVASE CON 10 PIEZAS.
</t>
  </si>
  <si>
    <t xml:space="preserve">ARCOS PREFORMADO DE NITINOL, SUPERIOR.
0.016 MM.
ENVASE CON 10 PIEZAS.
</t>
  </si>
  <si>
    <t xml:space="preserve">ARCOS PREFORMADO DE ACERO INOXIDABLE, INFERIOR.
0.016 MM X 0.022 MM.
ENVASE CON 10 PIEZAS.
</t>
  </si>
  <si>
    <t xml:space="preserve">ARCOS PREFORMADO DE ACERO INOXIDABLE, SUPERIOR.
0.016 MM X 0.022 MM.
ENVASE CON 10 PIEZAS.
</t>
  </si>
  <si>
    <t xml:space="preserve">ARCOS PREFORMADO DE ACERO INOXIDABLE, SUPERIOR.
0.017 MM X 0.025 MM.
ENVASE CON 10 PIEZAS.
</t>
  </si>
  <si>
    <t xml:space="preserve">ARCOS PREFORMADO DE ACERO INOXIDABLE, INFERIOR.
0.017 MM X 0.025 MM.
ENVASE CON 10 PIEZAS.
</t>
  </si>
  <si>
    <t xml:space="preserve">ARCOS PREFORMADO 0.018 MM DE NITINOL. 
INFERIOR.
ENVASE CON 10 PIEZAS.
</t>
  </si>
  <si>
    <t xml:space="preserve">ARCOS PREFORMADO 0.018 MM DE NITINOL. 
SUPERIOR.
ENVASE CON 10 PIEZAS.
</t>
  </si>
  <si>
    <t xml:space="preserve">ARCOS PREFORMADO DE ACERO INOXIDABLE EXTRADURO (HIT) SUPERIOR 0.017 MM X 0.025 MM.
ENVASE CON 10 PIEZAS.
</t>
  </si>
  <si>
    <t xml:space="preserve">ARCOS PREFORMADO NITINOL CON CURVA INVERSA 0.016 MM INFERIOR.
ENVASE CON 10 PIEZAS.
</t>
  </si>
  <si>
    <t xml:space="preserve">ARCOS PREFORMADO NITINOL CON CURVA INVERSA 0.016 MM SUPERIOR.
ENVASE CON 10 PIEZAS.
</t>
  </si>
  <si>
    <t xml:space="preserve">ARCOS PREFORMADO RECTANGULAR TRENZADO 0.017 MM X 0.025 MM INFERIOR.
ENVASE CON 10 PIEZAS.
</t>
  </si>
  <si>
    <t xml:space="preserve">ARCOS PREFORMADO RECTANGULAR TRENZADO 0.017 MM X 0.025 MM SUPERIOR.
ENVASE CON 10 PIEZAS.
</t>
  </si>
  <si>
    <t xml:space="preserve">ARCOS PREFORMADO DE ACERO INOXIDABLE, INFERIORES.
0.014 MM.
ENVASE CON 10 PIEZAS.
</t>
  </si>
  <si>
    <t xml:space="preserve">ARCOS PREFORMADOS DE ACERO INOXIDABLE, SUPERIORES.
0.014 MM.
ENVASE CON 10 PIEZAS.
</t>
  </si>
  <si>
    <t xml:space="preserve">ARCOS PREFORMADO DE ACERO INOXIDABLE, INFERIORES.
0.016 MM.
ENVASE CON 10 PIEZAS.
</t>
  </si>
  <si>
    <t xml:space="preserve">ARCOS PREFORMADOS DE ACERO INOXIDABLE, SUPERIORES.
0.016 MM.
ENVASE CON 10 PIEZAS.
</t>
  </si>
  <si>
    <t xml:space="preserve">ARCOS PREFORMADOS 0.018 MM DE ACERO INOXIDABLE, INFERIORES.
ENVASE CON 10 PIEZAS.
</t>
  </si>
  <si>
    <t xml:space="preserve">ARCOS PREFORMADOS 0.018 MM DE ACERO INOXIDABLE, SUPERIORES.
ENVASE CON 10 PIEZAS.
</t>
  </si>
  <si>
    <t xml:space="preserve">BOTONES LINGUALES PARA SOLDAR CURVAS.
ENVASE CON 10 PIEZAS.
</t>
  </si>
  <si>
    <t xml:space="preserve">ARCOS PREFORMADOS PARA CERRAR ESPACIOS, DE ACERO INOXIDABLE CON LOOP DE BOLA 0.016 MM X 0.022 MM INFERIOR, 0.018 MM X 0.025 MM SUPERIOR.
ESTUCHE CON 70 PIEZAS.
</t>
  </si>
  <si>
    <t xml:space="preserve">FLUX PARA SOLDAR ORTODÓNCICO.
ENVASE CON 2 ONZAS.
</t>
  </si>
  <si>
    <t xml:space="preserve">LIGAS LINGUALES HORIZONTALES SIN TOPE CALIBRE 0.036 MM.
ENVASE CON 10 PIEZAS.
</t>
  </si>
  <si>
    <t xml:space="preserve">MANDRIL UNIVERSAL PARA PIEZA DE MANO DE BAJA
VELOCIDAD, DE USO DENTAL.
PIEZA.
</t>
  </si>
  <si>
    <t xml:space="preserve">BANDAS MATERIAL PARA BANDAS 0.004 MM X 0.0150 MM.
ENVASE CON 10 PIEZAS.
</t>
  </si>
  <si>
    <t xml:space="preserve">MÛDULO ELÁSTICO PARA CORREGIR ROTACIONES TAMAÑO B2.
ENVASE CON 100 PIEZAS.
</t>
  </si>
  <si>
    <t xml:space="preserve">MÛDULO ELÁSTICO PARA CORREGIR ROTACIONES TAMAÑO B3.
ENVASE CON 100 PIEZAS.
</t>
  </si>
  <si>
    <t xml:space="preserve">MÛDULO ELÁSTICO PARA CORREGIR ROTACIONES TAMAÑO B4.
ENVASE CON 100 PIEZAS.
</t>
  </si>
  <si>
    <t xml:space="preserve">TOPE REMOVIBLE PARA ARCOS AUXILIARES.
TIPO: MILLER LOCK.
PIEZA.
</t>
  </si>
  <si>
    <t>CAPSULA CON PERDIGÛN METALICO PARA AMALGAMADOR ELÈCTRICO. PIEZA.</t>
  </si>
  <si>
    <t xml:space="preserve">POSTE POSTE QUIRÚRGICO.
ENVASE CON 10 PIEZAS.
</t>
  </si>
  <si>
    <t xml:space="preserve">MEDIAS MEDIAS ANTIEMBÓLICAS ELÁSTICAS DE COMPRESIÓN MEDIANA, PARA MIEMBROS INFERIORES, HASTA EL MUSLO.
TALLAS: CHICA CORTA. ENVASE CON UN PAR.
</t>
  </si>
  <si>
    <t xml:space="preserve">MEDIAS ANTIEMBÓLICAS ELÁSTICAS DE COMPRESIÓN MEDIANA, PARA MIEMBROS INFERIORES, HASTA EL MUSLO.
TALLAS: CHICA LARGA. ENVASE CON UN PAR.
</t>
  </si>
  <si>
    <t xml:space="preserve">MEDIAS ANTIEMBÓLICAS ELÁSTICAS DE COMPRESIÓN MEDIANA, PARA MIEMBROS INFERIORES, HASTA EL MUSLO.
TALLAS: MEDIANA CORTA. ENVASE CON UN PAR.
</t>
  </si>
  <si>
    <t xml:space="preserve">MEDIAS ANTIEMBÓLICAS ELÁSTICAS DE COMPRESIÓN MEDIANA, PARA MIEMBROS INFERIORES, HASTA EL MUSLO. TALLAS:
MEDIANA LARGA. ENVASE CON UN PAR.
</t>
  </si>
  <si>
    <t xml:space="preserve">MEDIAS ANTIEMBÓLICAS ELÁSTICAS DE COMPRESIÓN MEDIANA, PARA MIEMBROS INFERIORES, HASTA EL MUSLO. TALLAS: GRANDE CORTA. ENVASE CON UN PAR.
</t>
  </si>
  <si>
    <t xml:space="preserve">MEDIAS ANTIEMBÓLICAS ELÁSTICAS DE COMPRESIÓN MEDIANA, PARA MIEMBROS INFERIORES, HASTA EL MUSLO. TALLAS: GRANDE LARGA. ENVASE CON UN PAR.
</t>
  </si>
  <si>
    <t xml:space="preserve">MEDIAS ANTIEMBÓLICAS ELÁSTICAS DE COMPRESIÓN MEDIANA, PARA MIEMBROS INFERIORES. HASTA LA RODILLA. TALLAS: CHICA. ENVASE CON UN PAR.
</t>
  </si>
  <si>
    <t xml:space="preserve">MEDIAS ANTIEMBÓLICAS ELÁSTICAS DE COMPRESIÓN MEDIANA, PARA MIEMBROS INFERIORES. HASTA LA RODILLA. TALLAS:
MEDIANA. ENVASE CON UN PAR.
</t>
  </si>
  <si>
    <t xml:space="preserve">MEDIAS ANTIEMBÓLICAS ELÁSTICAS DE COMPRESIÓN MEDIANA, PARA MIEMBROS INFERIORES.
HASTA LA RODILLA.
TALLAS:
GRANDE.
ENVASE CON UN PAR.
</t>
  </si>
  <si>
    <t xml:space="preserve">OCLUSORES PARA CIERRE DE CONDUCTO ARTERIOSO, DESECHABLE, DE  12 MM.
PIEZA.
</t>
  </si>
  <si>
    <t xml:space="preserve">OCLUSORES PARA CIERRE DE CONDUCTO ARTERIOSO, DESECHABLE, DE  17 MM.
PIEZA.
</t>
  </si>
  <si>
    <t xml:space="preserve">SISTEMAS OCLUSORES PARA EL CIERRE PERCUTÁNEO DE LA COMUNICACIÓN INTERAURICULAR, DE ALEACIÓN DE NÍQUEL Y TITANIO, CON CUBIERTA INTERNA DE POLIÉSTER. INCLUYE: SISTEMA LIBERADOR DE TORNILLO Y BALÓN DE MEDICIÓN DE BAJA PRESIÓN, DE ELASTÓMERO DE SILICÓN.
OCLUSOR SISTEMA LIBERADOR  BALÓN
DIÁMETRO:  CALIBRE:  DIÁMETRO:
 4.0 MM.   7 FR.   24 MM.
</t>
  </si>
  <si>
    <t xml:space="preserve">PAÑAL DE FORMA ANATÓMICA, DESECHABLES, PARA NIÑOS. MEDIDAS: CHICO. PIEZA.
</t>
  </si>
  <si>
    <t>PAÑAL DE FORMA ANATÓMICA, DESECHABLES, PARA NIÑOS. MEDIDAS: MEDIANO. PIEZA.</t>
  </si>
  <si>
    <t>PAÑAL DE FORMA ANATÓMICA, DESECHABLES, PARA NIÑOS. MEDIDAS: GRANDE. PIEZA.</t>
  </si>
  <si>
    <t xml:space="preserve"> PANAL PREDOBLADOS, DESECHABLES. PARA ADULTOS. PIEZA.
</t>
  </si>
  <si>
    <t xml:space="preserve">PAÑO PARA EXPRIMIR AMALGAMA.
DE ALGODÓN.
FORMA CIRCULAR.
ENVASE CON 100 PIEZAS.
</t>
  </si>
  <si>
    <t xml:space="preserve">PAPELES BOBINAS DE PAPEL GRADO MÉDICO (BLANCO O CREPADO) IMPRESOS CON INDICADOR(ES) PARA ESTERILIZAR EN GAS O VAPOR.
ANCHO:   PESO:
11 CM.   10 K.
ROLLO.
</t>
  </si>
  <si>
    <t xml:space="preserve">PAPELES BOBINAS DE PAPEL GRADO MÉDICO (BLANCO O CREPADO) IMPRESOS CON INDICADOR(ES) PARA ESTERILIZAR EN GAS O VAPOR.
ANCHO:   PESO:
30 CM.   10 K.
ROLLO.
</t>
  </si>
  <si>
    <t xml:space="preserve">PLIEGOS DE PAPEL GRADO MÉDICO (BLANCO O CREPADO) IMPRESOS CON INDICADOR(ES) PARA ESTERILIZAR EN GAS O VAPOR.
ANCHO:   LARGO: 50  CM. X   50  CM. ENVASE CON 250 HOJAS CADA UNO.
</t>
  </si>
  <si>
    <t xml:space="preserve">PLIEGOS DE PAPEL GRADO MÉDICO (BLANCO O CREPADO) IMPRESOS CON INDICADOR(ES) PARA ESTERILIZAR EN GAS O VAPOR. ANCHO:   LARGO: 90  CM.X    90  CM. ENVASE CON 250 HOJAS CADA UNO.
</t>
  </si>
  <si>
    <t xml:space="preserve">PLIEGOS DE PAPEL GRADO MÉDICO (BLANCO O CREPADO) IMPRESOS CON INDICADOR(ES) PARA ESTERILIZAR EN GAS O VAPOR. ANCHO:   LARGO: 110 CM.  X   110 CM.ENVASE CON 250 HOJAS CADA UNO.
</t>
  </si>
  <si>
    <t xml:space="preserve">PARAFINA CON PUNTO DE FUSIÓN DE 40 ºC A 51 ºC.
BLOQUE DE 3 A 10 K.
PIEZA.
</t>
  </si>
  <si>
    <t xml:space="preserve">PASTA O GEL CONDUCTORA PARA POTENCIALES EVOCADOS SOMATOSENSORIALES.
ENVASE CON 237 ML.
</t>
  </si>
  <si>
    <t xml:space="preserve">PASTA TÓPICA PARA BAJAR LA IMPEDANCIA EN LA UNIÓN DEL ELECTRODO.
ENVASE CON 148 ML.
</t>
  </si>
  <si>
    <t>GEL CONDUCTOR ELECTROLITICO, PARA ELECTROMIOGRAFIA, POTENCIALES EVOCADOS Y NEURO CONDUCCION MOTORA. ENVASE CON 237 ML.</t>
  </si>
  <si>
    <t xml:space="preserve">PASTA O GEL CONDUCTIVA. PARA ELECTROCARDIOGRAMA. ENVASE CON 120 ML.
</t>
  </si>
  <si>
    <t xml:space="preserve">PASTA TRÍPOLI PARA PULIR ACRÍLICO Y METAL. ENVASE CON 250 G.
</t>
  </si>
  <si>
    <t xml:space="preserve">PASTA CONDUCTORA PARA ELECTROMIOGRAFÍA.
TUBO CON 270 ML.
</t>
  </si>
  <si>
    <t xml:space="preserve">GEL A BASE DE MALTODEXTRINA, FRUCTUOSA, ÁCIDO ASCÓRBICO Y AGUA PURIFICADA, COMO COADYUVANTE EN EL MANEJO DE HERIDAS. TUBO CON 84 ML.
ENVASE CON 36 PIEZAS.
</t>
  </si>
  <si>
    <t xml:space="preserve">GEL A BASE DE MALTODEXTRINA, FRUCTUOSA, ÁCIDO ASCÓRBICO Y AGUA PURIFICADA, COMO COADYUVANTE EN EL MANEJO DE HERIDAS. SOBRE CON 14 ML.
ENVASE CON 30 PIEZAS.
</t>
  </si>
  <si>
    <t xml:space="preserve">GEL A BASE DE HIALURONATO DE ZINC AL 0.1% COMO INGREDIENTE ACTIVO. COADYUVANTE EN EL MANEJO DE HERIDAS CRÓNICAS.
TUBO CON 15 G.
PIEZA.
</t>
  </si>
  <si>
    <t xml:space="preserve">PARCHE DE MEMBRANA DE POLITETRAFLUORETILENO. MEDIDAS: 12.0 X 0.01 CM. ENVASE CON 5 PIEZAS.
</t>
  </si>
  <si>
    <t xml:space="preserve">PARCHE DE POLIÉSTER, DE BAJA POROSIDAD. MEDIDAS: 10.16 X 10.16 CM. ENVASE CON 5 PIEZAS.
</t>
  </si>
  <si>
    <t xml:space="preserve">PARCHE DE FIELTRO DE POLITETRAFLUORETILENO. MEDIDA: 15.24 X 15.24 CM. ENVASE CON 5 PIEZAS.
</t>
  </si>
  <si>
    <t xml:space="preserve">PARCHE DE POLIÉSTER CON SUPERFICIES ATERCIOPELADAS. MEDIDAS 15 CM X 15 CM. ENVASE CON 5 PIEZAS.
</t>
  </si>
  <si>
    <t xml:space="preserve">PERILLA PARA ASPIRACIÓN DE SECRECIONES.DE HULE. NO. 2. PIEZA.
</t>
  </si>
  <si>
    <t xml:space="preserve">PERILLA PARA ASPIRACIÓN DE SECRECIONES DE HULE. NO. 4. PIEZA.
</t>
  </si>
  <si>
    <t xml:space="preserve">PERNOS ROSCADOS DE BLOQUEO. PARA CLAVOS INTRAMEDULARES PARA FÉMUR, CANULADOS BLOQUEADOS, DE ACERO INOXIDABLE AL ALTO NITRÓGENO O ALEACIÓN DE TITANIO. LONGITUD DE 30.0 MM A 85.0 MM. INCLUYE MEDIDAS INTERMEDIAS ENTRE LAS ESPECIFICADAS.
PIEZA.
</t>
  </si>
  <si>
    <t xml:space="preserve">PERNO ROSCADO PARA BLOQUEO DISTAL, DEL CLAVO SÓLIDO O CANULADO NO FRESADO PARA FÉMUR. LONGITUD DE 28.0 MM A 76.0 MM. INCLUYE MEDIDAS INTERMEDIAS ENTRE LAS ESPECIFICADAS.
PIEZA.
</t>
  </si>
  <si>
    <t xml:space="preserve">PEZONERAS DE HULE LÁTEX. PIEZA.
</t>
  </si>
  <si>
    <t xml:space="preserve">PIEDRA MONTADA ROSA DE FORMA CILÍNDRICA, PARA REBAJAR ACRÍLICO.
PIEZA.
</t>
  </si>
  <si>
    <t>TESTIGOS CONTROLES BIOLOGICOS PARA MATERIAL ESTERILIZADO  EN GAS. ENVASE CON 100 PIEZAS.</t>
  </si>
  <si>
    <t>TESTIGOSCONTROLES BIOLÛGICOS PARA MATERIAL ESTERILIZADO EN VAPOR. ENVASE CON 100 PIEZAS.</t>
  </si>
  <si>
    <t xml:space="preserve">PRUEBAS PARA ENDOFOTO-COAGULACION ENDOPRUEBA RECTA PARA ENDOFOTOCOAGULACIÓN, DESECHABLE.
ENVASE CON 5 PRUEBAS.
</t>
  </si>
  <si>
    <t xml:space="preserve">PRUEBAS PARA ENDOFOTO-COAGULACIO ENDOPRUEBA CURVA PARA ENDOFOTOCOAGULACIÓN, DESECHABLE.
ENVASE CON 5 PRUEBAS.
</t>
  </si>
  <si>
    <t xml:space="preserve">PRUEBA PARA IDENTIFICACIÓN SEMICUANTITATIVA DE ESTREPTOCOCO MUTANS, EN SALIVA. EN AGAR O CALDO Y MITIS SALIVARIUS, CON BACITRACINA ACTIVADO MEDIANTE TELURITO DE POTASIO.
ESTUCHE CON MEDIO DE CULTIVO Y ACTIVADOR.
</t>
  </si>
  <si>
    <t xml:space="preserve">TESTIGO PARA VALIDACIÓN DEL PROCESO DE ESTERILIZACIÓN CON ÓXIDO DE ETILENO, CONTIENE: 1 DISCO CON ESPORAS DE BACILLUS SUBTILIS. 1 AMPOLLETA DE VIDRIO CINTADA CON MEDIO DE CULTIVO LÍQUIDO. 1 TIRA DE CINTA TESTIGO SENSIBLE AL CALOR.
1 TABLETA QUE FUNDE A LA TEMPERATURA DE 55ºC * 2ºC. ENVASE CON 50 UNIDADES.
</t>
  </si>
  <si>
    <t xml:space="preserve">TESTIGOSPARA VALIDACIÓN DEL PROCESO DE ESTERILIZACIÓN EN VAPOR A PRESIÓN, CONTIENE: 1 DISCO CON ESPORAS DE BACILO ESTEROTERMÓFILOS. 1 AMPOLLETA DE VIDRIO CINTADA CON MEDIO DE CULTIVO LÍQUIDO. 1 CINTA TESTIGO SENSIBLE AL CALOR.
1 TABLETA QUE FUNDE A LA TEMPERATURA DE 120ºC - 121ºC. ENVASE CON 50 UNIDADES.
</t>
  </si>
  <si>
    <t>TESTIGOS INDICADOR-INTEGRADOR PARA LA ESTERILIZACION POR VAPOR, CLASE V; CAPAZ DE VERIFICAR: TEMPERATURA, TIEMPO DE ESTERILIZACION DE VAPOR, DURANTE EL PROCESO DE ESTERILIZACION. CONSTA DE: TIRA DE PAPEL SECANTE, SUSTRATO QUIMICO SENSIBLE A LA TEMPERATURA Y VAPOR; Y RECUBIERTA LAMINADA PLASTICA PERMEABLE AL VAPOR. PIEZA</t>
  </si>
  <si>
    <t xml:space="preserve">PINZAS DE SUJECIÓN, DESECHABLE, PARA EL MANEJO DE EQUIPO PARA DIÁLISIS PERITONEAL.
ENVASE CON 12 PIEZAS.
</t>
  </si>
  <si>
    <t xml:space="preserve">PLACAS RECTAS, CON ORIFICIOS DE COMPRESIÓN DINÁMICA PARA TORNILLOS DE 3.5 Y 4.0 MM DE DIÁMETRO. NÚMERO DE ORIFICIOS: DE 2 A 12. INCLUYE MEDIDAS INTERMEDIAS ENTRE LAS ESPECIFICADAS.
PIEZA.
</t>
  </si>
  <si>
    <t xml:space="preserve">PLACAS RECTAS SEMITUBULAR DE 1/3 DE TUBO. NÚMERO DE ORIFICIOS: DE 2 A 12. INCLUYE MEDIDAS INTERMEDIAS ENTRE LAS ESPECIFICADAS.
PIEZA.
</t>
  </si>
  <si>
    <t xml:space="preserve">PLACAS EN "T", ÁNGULO RECTO, PARA TORNILLOS DE 3.5 MM Y 4.0 MM DE DIÁMETRO CON 3 ORIFICIOS EN LA CABEZA Y DE 3 A 6 ORIFICIOS EN EL VÁSTAGO. INCLUYE MEDIDAS INTERMEDIAS ENTRE LAS ESPECIFICADAS.
PIEZA.
</t>
  </si>
  <si>
    <t xml:space="preserve">PLACAS EN "T", ÁNGULO OBLICUO, PARA TORNILLOS DE 3.5 MM Y 4.5 MM DE DIÁMETRO CON 3 ORIFICIOS EN LA CABEZA Y ORIFICIOS EN EL VÁSTAGO: DE 3 A 5. INCLUYE MEDIDAS INTERMEDIAS ENTRE LAS ESPECIFICADAS.
PIEZA.
</t>
  </si>
  <si>
    <t xml:space="preserve">PLACAS RECTAS ANCHAS, CON ORIFICIOS DE COMPRESIÓN DINÁMICA PARA TORNILLOS DE 4.5 MM Y 6.5 MM DE DIÁMETRO Y ORIFICIOS INTERMEDIOS ENTRE LOS ESPECIFICADOS. NÚMERO DE ORIFICIOS: DE 6 A 16. INCLUYE MEDIDAS INTERMEDIAS ENTRE LAS ESPECIFICADAS.
PIEZA.
</t>
  </si>
  <si>
    <t xml:space="preserve">PLACAS ANGULADAS A 95 GRADOS CON ORIFICIOS DE COMPRESIÓN DINÁMICA, PARA TORNILLOS DE 4.5 MM Y 6.5 MM DE DIÁMETRO CONDÍLEA. NÚMERO DE ORIFICIOS: 5. LONGITUD DE LA HOJA: DE 50.0 MM A 80.0 MM. INCLUYE MEDIDAS INTERMEDIAS ENTRE LAS ESPECIFICADAS.
PIEZA.
</t>
  </si>
  <si>
    <t xml:space="preserve">PLACAS ANGULADAS A 95 GRADOS CON ORIFICIOS DE COMPRESIÓN DINÁMICA, PARA TORNILLOS DE 4.5 MM Y 6.5 MM DE DIÁMETRO CONDÍLEA. NÚMERO DE ORIFICIOS: DE 7 A 12. LONGITUD DE LA HOJA: DE 50.0 MM A 80.0 MM. INCLUYE MEDIDAS INTERMEDIAS ENTRE LAS ESPECIFICADAS.
PIEZA. 
</t>
  </si>
  <si>
    <t xml:space="preserve">PLACAS PARA RECONSTRUCCIÓN ARQUEADA, PARA TORNILLOS DE 3.5 MM Y 4.5 MM DE DIÁMETRO Y ORIFICIOS INTERMEDIOS ENTRE LOS ESPECIFICADOS. NÚMERO DE ORIFICIOS: DE 6 A 18. INCLUYE MEDIDAS INTERMEDIAS ENTRE LAS ESPECIFICADAS.
PIEZA.
</t>
  </si>
  <si>
    <t xml:space="preserve">POLVO DE PIEDRA PÓMEZ PARA USO DENTAL, PARA PULIR ACRÍLICO.
ENVASE CON 1 K.
</t>
  </si>
  <si>
    <t xml:space="preserve">POLVO BICARBONATO DE SODIO EN POLVO, CONTENIDO DE 99 A 100%.
ENVASE CON 1 K.
</t>
  </si>
  <si>
    <t xml:space="preserve">POLVO A BASE DE MALTODEXTRINA, FRUCTUOSA, ÁCIDO ASCÓRBICO Y AGUA PURIFICADA, COMO COADYUVANTE EN EL MANEJO DE HERIDAS. TUBO CON 45 G.
ENVASE CON 36 PIEZAS.
</t>
  </si>
  <si>
    <t xml:space="preserve">POLVO A BASE DE MALTODEXTRINA, FRUCTUOSA, ÁCIDO ASCÓRBICO Y AGUA PURIFICADA, COMO COADYUVANTE EN EL TRATAMIENTO DE HERIDAS. SOBRE CON 25 G.
ENVASE CON 30 PIEZAS.
</t>
  </si>
  <si>
    <t xml:space="preserve">POPOTES PARA BEBER.
DE PLÁSTICO, DESECHABLES.
CON FUELLE QUE PERMITE ANGULACIÓN.
ENVASE CON 100 PIEZAS.
</t>
  </si>
  <si>
    <t xml:space="preserve">POPOTES PARA BEBER.
DE PLÁSTICO, FLEXIBLES, DESECHABLES.
ENVASE CON 100 PIEZAS.
</t>
  </si>
  <si>
    <t xml:space="preserve">HIDROXIAPATITA POROSA O FOSFATO TRICÁLCICO.
ESPESOR                   ANCHO:                         LARGO:
  5 MM                           12 MM.                         40 MM.
Ó PRESENTACIÓN EQUIVALENTE.
PIEZA.
</t>
  </si>
  <si>
    <t xml:space="preserve">HIDROXIAPATITA POROSA O FOSFATO TRICÁLCICO.
ESPESOR               ANCHO:               LARGO:
10 MM.                   10 MM.                 10 MM.
Ó PRESENTACIÓN EQUIVALENTE.
PIEZA.
</t>
  </si>
  <si>
    <t xml:space="preserve">HIDROXIAPATITA POROSA O FOSFATO TRICÁLCICO.
ESPESOR                  ANCHO:               LARGO:
10 MM.                      10 MM.                 40 MM.
Ó PRESENTACIÓN EQUIVALENTE.
PIEZA.
</t>
  </si>
  <si>
    <t xml:space="preserve">POLIETILENO PARA ENVOLTURA EN ESTERILIZACIÓN CON GAS. 
ESPESOR DE 0.3 MM.
LONGITUD: ANCHO:
45 M. 30 CM.
ROLLO.
</t>
  </si>
  <si>
    <t xml:space="preserve">PROTECTORES DE PIEL. TINTURA DE BENJUÍ AL 20%.
ENVASE CON 1000 ML.
</t>
  </si>
  <si>
    <t xml:space="preserve">COMPONENTES FEMORALES, CON CONO 12-14 Y ADITAMENTO ANTIRROTACIONAL.
ANCHO: DE 7.0 MM A 18.0 MM. INCLUYE MEDIDAS INTERMEDIAS ENTRE LAS ESPECIFICADAS.
PIEZA.
</t>
  </si>
  <si>
    <t xml:space="preserve">COMPONENTES ACETABULARES COPA METÁLICA DE EXPANSIÓN. PARA LOS SISTEMAS QUE LO REQUIERAN.
DIÁMETRO EXTERNO: DE 46.0 MM A 62.0 MM. INCLUYE MEDIDAS INTERMEDIAS ENTRE LAS ESPECIFICADAS.
PIEZA.
</t>
  </si>
  <si>
    <t>PROTESIS TOTAL DE CADERA CEMENTADA CABEZA METALICA 32 MM</t>
  </si>
  <si>
    <t xml:space="preserve">COMPONENTES FEMORALES PRIMARIOS, DE CROMO-COBALTO, CON O SIN VÁSTAGO CENTRAL.
TAMAÑO: EXTRAPEQUEÑO, PEQUEÑO, MEDIANO, GRANDE O EXTRAGRANDE, O MEDIDAS EQUIVALENTES EN MM.
PIEZA.
</t>
  </si>
  <si>
    <t xml:space="preserve">BASE PARA PLATILLO TIBIAL, DE CROMO-COBALTO O TITANIO FORJADO, CON ENTRADA PARA VÁSTAGO INTERCAMBIABLE. TAMAÑO: EXTRAPEQUEÑA, PEQUEÑA, MEDIANA, GRANDE.
PIEZA.
</t>
  </si>
  <si>
    <t xml:space="preserve">INSERTO DE POLIETILENO DE ULTRA ALTO PESO MOLECULAR CON ENLACES CRUZADOS POR MULTIIRRADIACIÓN, PRESERVA EL LIGAMENTO CRUZADO POSTERIOR, PARA PRÓTESIS PRIMARIA.
TAMAÑO: EXTRAPEQUEÑO, PEQUEÑO, MEDIANO O GRANDE.
ALTURA: DE 8.0 MM A 16.0 MM. INCLUYE MEDIDAS INTERMEDIAS ENTRE LAS ESPECIFICADAS.
PIEZA.
</t>
  </si>
  <si>
    <t xml:space="preserve">COMPONENTES FEMORALES SECUNDARIOS, PARA REVISIÓN, CON O SIN VÁSTAGO CENTRAL Y CAJÓN ESTABILIZADOR PARA RECEPCIÓN DE EXTENSIÓN. CON BORDE INTERNO DE: 60.0 MM A 75.0 MM. INCLUYE MEDIDAS INTERMEDIAS ENTRE LAS ESPECIFICADAS.
PIEZA.
</t>
  </si>
  <si>
    <t>CENTRALIZADOR DISTAL</t>
  </si>
  <si>
    <t xml:space="preserve">COMPONENTES FEMORALES CABEZA DE CERÁMICA O ZIRCONIA, DE 28 MM DE DIÁMETRO, CONO 12-14, PARA VÁSTAGOS CON CUELLO. ADEMÁS, DIMENSIONES EQUIVALENTES EN MM.
TAMAÑO: CORTO, MEDIANO, LARGO.
PIEZA.
</t>
  </si>
  <si>
    <t xml:space="preserve">INSERTO DE POLIETILENO DE ULTRA ALTO PESO MOLECULAR CON ENLACES CRUZADOS POR MULTIIRRADIACIÓN PARA PRÓTESIS ESTABILIZADA, SECUNDARIA O DE REVISIÓN, VÁSTAGO CONDILAR FEMORAL.
TAMAÑO: EXTRAPEQUEÑO, PEQUEÑO, MEDIANO O GRANDE.
ALTURA: DE 8.0 MM A 25.0 MM. INCLUYE MEDIDAS INTERMEDIAS ENTRE LAS ESPECIFICADAS.
PIEZA.
</t>
  </si>
  <si>
    <t xml:space="preserve">COMPONENTES FEMORALES: VÁSTAGO PARA REVISIÓN CON O SIN SUSTITUCIÓN DE CALCAR, 225 MM A 250 MM DE LONGITUD, CON CONO 12-14. ADEMÁS, COMPRENDE DIMENSIONES ENTRE LAS ESPECIFICADAS.
DIÁMETRO: 13.0.0 MM A 22.0 MM. INCLUYE MEDIDAS INTERMEDIAS ENTRE LAS ESPECIFICADAS.
PIEZA.
</t>
  </si>
  <si>
    <t xml:space="preserve">PROTESIS TOTAL DE CADERA CEMENTADA CABEZAS INTERCAMBIABLES MODULARES DE COBALTO-CROMO DE 28 MM DE DIÁMETRO, CONO 12-14 PARA VÁSTAGOS. CUELLO CORTO, ESTÁNDAR O LARGO.
PIEZA.
</t>
  </si>
  <si>
    <t xml:space="preserve">PROTESIS TOTAL CABEZAS INTERCAMBIABLES MODULARES DE CERÁMICA O ZIRCONIA DE 28 MM DE DIÁMETRO, CONO 12-14 PARA VÁSTAGOS. CUELLO CORTO, ESTÁNDAR O LARGO. LA SELECCIÓN DEL MATERIAL ESTARÁ A CARGO DE LAS UNIDADES DE ATENCIÓN, DE ACUERDO A SUS NECESIDADES.
PIEZA.
</t>
  </si>
  <si>
    <t xml:space="preserve">ACETÁBULO DE POLIETILENO DE ULTRA ALTO PESO MOLECULAR, CON ENLACES CRUZADOS POR MULTIIRRADIACIÓN, CON CEJA DE 10 A 20 GRADOS, ALAMBRE RADIOPACO ECUATORIAL Y/O POLAR DE FORMA SEMIESFÉRICA, CON DIÁMETRO INTERNO DE 22 MM Ó 28 MM, ESTÉRIL. DIÁMETRO EXTERNO DE: 36.0 MM A 60.0 MM. INCLUYE MEDIDAS INTERMEDIAS ENTRE LAS ESPECIFICADAS.
PIEZA.
</t>
  </si>
  <si>
    <t xml:space="preserve">COMPONENTES FEMORALES, VÁSTAGO RECTO, PERFIL LATERALIZADO CON CONO 12-14. ANCHO DE: 7.0 MM A 18.0 MM. INCLUYE MEDIDAS INTERMEDIAS ENTRE LAS ESPECIFICADAS.
PIEZA.
</t>
  </si>
  <si>
    <t xml:space="preserve">EXTENSIÓN PARA BASE TIBIAL, DE CROMO COBALTO Y/O TITANIO, ESTABILIZADA Y DE REVISIÓN, CON O SIN CEMENTO. TAMAÑO: EXTRAPEQUEÑA, PEQUEÑA, MEDIANA, O GRANDE O MEDIDAS EQUIVALENTES EN MM. VÁSTAGO CENTRAL DE 80.0 A 160.0 MM.
PIEZA.
</t>
  </si>
  <si>
    <t xml:space="preserve">COMPONENTES ACETABULARES, DE POLIETILENO DE ULTRA ALTO PESO MOLECULAR CON ENLACES CRUZADOS POR MULTIIRRADIACIÓN, PARA COPA, CON ENCAJE A PRESIÓN, RECUBRIMIENTO DE MALLA, CON ORIFICIOS PARA ATORNILLAR, DE 28 MM DE DIÁMETRO INTERNO. DIÁMETRO EXTERNO: DE 52.0 MM A 58.0 MM. INCLUYE MEDIDAS INTERMEDIAS ENTRE LAS ESPECIFICADAS.
PIEZA.
</t>
  </si>
  <si>
    <t xml:space="preserve">ACETÁBULO BIPOLAR METÁLICO DE CROMO-COBALTO-MOLIBDENO HEMIESFÉRICO CON INSERTO DE POLIETILENO DE ULTRA ALTA DENSIDAD INCLUIDO Y FORMANDO UNA UNIDAD. SIN LA CABEZA INCLUIDA EN EL POLIETILENO DE LA UNIDAD ACETABULAR.
POLIETILENO MOLDEADO CON ESPESOR MÍNIMO DE 6 MM, CON ANILLO DE SEGURIDAD DE POLIETILENO, SIN CABEZA INCLUIDA. DIÁMETRO INTERNO DE 22 MM.
DIÁMETRO EXTERNO: 40.0 MM A 60.0 MM. INCLUYE MEDIDAS INTERMEDIAS ENTRE LAS ESPECIFICADAS.
PIEZA.
</t>
  </si>
  <si>
    <t xml:space="preserve">COMPONENTES FEMORALES.
VÁSTAGO PARA REVISIÓN, DE 180 MM A 260 MM DE LONGITUD, CON CONO 12-14.
DIÁMETRO DE: 7.0 MM A 20.0 MM. INCLUYE MEDIDAS INTERMEDIAS ENTRE LAS ESPECIFICADAS.
PIEZA.
</t>
  </si>
  <si>
    <t>COMPONENTE FEMORAL CON POSTES DE FIJACIÓN, TAMAÑO 40 MM A 60 MM O MEDIDAS EQUIVALENTES, INCLUYE MEDIDAS INTERMEDIAS ENTRE LAS ESPECIFICADAS.</t>
  </si>
  <si>
    <t>INSERTO DE POLIETILENO DE ALTA DENSIDAD, TAMAÑO 8 MM A 14 MM O MEDIDAS EQUIVALENTES, INCLUYE MEDIDAS INTERMEDIAS ENTRE LAS ESPECIFICADAS.</t>
  </si>
  <si>
    <t xml:space="preserve">DISEÑO DE AUMENTO DEL HUESO TIBIAL.
BLOQUES DE AUMENTO DE HUESO MECÁNICAMENTE UNIDOS A LA BANDEJA TIBIAL.
OPCIONES DE AUMENTO: MEDIOS BLOQUES DE AUMENTO DE HUESO TIBIA DE 5.0 MM Y 10.0 MM.
PIEZA.
</t>
  </si>
  <si>
    <t xml:space="preserve">PLATILLO COMPONENTE TIBIAL MEDIAL O LATERAL CON POSTES DE FIJACIÓN. TAMAÑO: 
25 MM X 44 MM.
</t>
  </si>
  <si>
    <t xml:space="preserve">PASTA PARA PROFILAXIS DENTAL. ABRASIVA. 
CON ABRASIVOS BLANDOS.
ENVASE CON 200 G.
</t>
  </si>
  <si>
    <t xml:space="preserve">DISCO DE MANTA, DE USO DENTAL, PARA PULIR ACRÍLICO, DE 12 CM DE DIÁMETRO.
PIEZA.
</t>
  </si>
  <si>
    <t xml:space="preserve">PASTA PULIDORA DE METALES, ROJO INGLÉS.
BARRA DE 250 G.
</t>
  </si>
  <si>
    <t xml:space="preserve">PUENTE DE RETENCIÓN DE SUTURAS. ESTÉRIL Y DESECHABLE.
SOBRE CON 3.
ENVASE CON 6 SOBRES.
</t>
  </si>
  <si>
    <t xml:space="preserve">PUNTAS DE GUTAPERCHA PARA OBTURACIÓN DE CONDUCTOS RADICULARES.
NÚMEROS:
45 A 80 (DE 5 EN 5).
ENVASE CON 200.
</t>
  </si>
  <si>
    <t xml:space="preserve">PUNTAS ABSORBENTES PARA ENDODONCIA. DE PAPEL, ESTÉRILES.
NÚMEROS:
45 A 80 (DE 5 EN 5).
ENVASE CON 200.
</t>
  </si>
  <si>
    <t xml:space="preserve">PUNTAS ABSORBENTES PARA ENDODONCIA. DE PAPEL, ESTÉRILES.
NÚMEROS:
10 A 40 (DE 5 EN 5).
ENVASE CON 200.
</t>
  </si>
  <si>
    <t xml:space="preserve">PUNTAS  DE GUTAPERCHA PARA OBTURACIÓN DE CONDUCTOS RADICULARES.
NÚMEROS:
10 A 40 (DE 5 EN 5).
ENVASE CON 200.
</t>
  </si>
  <si>
    <t xml:space="preserve">RASTRILLO CON DIENTES DE BORDES ROMOS Y HOJA DE UN FILO.
DESECHABLES.
PIEZA.
</t>
  </si>
  <si>
    <t xml:space="preserve">RASTRILLO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
</t>
  </si>
  <si>
    <t xml:space="preserve">RESERVORIO PARA LÍQUIDO CEFALORRAQUÍDEO, DE 24 A 25 MM DE DIÁMETRO.
TAMAÑO: ADULTO.
TIPO: OMMAYA.
PIEZA.
</t>
  </si>
  <si>
    <t xml:space="preserve">RESERVORIO PARA LÍQUIDO CEFALORRAQUÍDEO, DE 12 A 14 MM DE DIÁMETRO.
TAMAÑO INFANTIL.
TIPO: OMMAYA.
PIEZA.
</t>
  </si>
  <si>
    <t xml:space="preserve"> SISTEMA PARA DRENAJE SUBDURAL DE SILICÓN GRADO MÉDICO. CONSTA DE:
- BOLSA O RESERVORIO CON CAPACIDAD DE 250 ML.
- CATÉTER SUBDURAL DE 14 FR Y  DE 30 CM DE LARGO; CON ARO DE SUTURA PARA SU FIJACIÓN A LOS TEJIDOS ADYACENTES; PUNTA REDONDEADA Y ORIFICIOS EN LOS PRIMEROS  5 CM EN SU EXTREMO INTRACRANEAL.
- CONECTOR DE DRENAJE PARA UNIR CATÉTER SUBDURAL A LA BOLSA.
- CONECTOR DE DRENAJE EN LA SALIDA DE LA BOLSA CON VÁLVULA O LLAVE PARA VACIADO.
ESTÉRIL Y DESECHABLE
PIEZA.
</t>
  </si>
  <si>
    <t xml:space="preserve">RESINA RESINA PARA BONDING DE BRACKETS FOTOCURABLE
(CON LUZ HALÓGENA).
ESTUCHE.
</t>
  </si>
  <si>
    <t xml:space="preserve">RESORTE PARA ABRIR ESPACIOS 0.008 MM.
ROLLO.
</t>
  </si>
  <si>
    <t xml:space="preserve">RESORTE PARA CERRAR ESPACIOS 0.008 MM.
ROLLO.
</t>
  </si>
  <si>
    <t xml:space="preserve">RETENEDOR LINGUAL AJUSTABLE 3 A 3 BORDEABLES.
PIEZA.
</t>
  </si>
  <si>
    <t xml:space="preserve">ALGODÛNPARA USO DENTAL.
MEDIDA: 3.8 X 0.8 CM.
ENVASE CON 500  ROLLOS.
</t>
  </si>
  <si>
    <t xml:space="preserve">LIGA ELÁSTICA MEDIANA. 
ROLLO.
</t>
  </si>
  <si>
    <t xml:space="preserve">SOLDADURA DE PLATA.
ROLLO.
</t>
  </si>
  <si>
    <t xml:space="preserve">RONDANAS Ó ARANDELAS, METÁLICAS O NO METÁLICAS DE:
13.0 MM DE DIÁMETRO, PARA TORNILLOS DE 6.5 MM.
PIEZA.
</t>
  </si>
  <si>
    <t xml:space="preserve">SAFENOTOMO, CON GUÍA METÁLICA, MULTIFILAMENTO RECUBIERTO DE PLÁSTICO FLEXIBLE CON PUNTA ROMA EN EL EXTREMO DISTAL, CON TRES OLIVAS DE DIFERENTES TAMAÑOS Y MANGO PARA JALAR DE LA GUÍA.
ESTÉRIL Y DESECHABLE.
PIEZA.
</t>
  </si>
  <si>
    <t xml:space="preserve">SEDA DENTAL, SIN CERA. 
ENVASE CON ROLLO DE 50 M.
</t>
  </si>
  <si>
    <t xml:space="preserve">SEPARADOR LÍQUIDO, PARA YESO Y ACRÍLICO.
ENVASE CON 1 LT.
</t>
  </si>
  <si>
    <t>SELLADOR DE FISURAS Y FOSETAS.
ENVASE CON 3 ML DE BOND BASE.
ENVASE CON 3 ML DE SELLADOR DE FISURAS.
2 ENVASES CON 3 ML CADA UNO CON BOND CATALIZADOR.
JERINGA CON 2 ML DE GEL GRABADOR.
2 PORTAPINCELES.
10 CÁNULAS.
1 BLOCK DE MEZCLA.
5 POZOS DE MEZCLA.
30 PINCELES.
1 INSTRUCTIVO.
ESTUCHE.</t>
  </si>
  <si>
    <t xml:space="preserve">REGLA MEDIDORA DE CEFALOMETRÍAS (PROTRACTOR). 
PIEZA.
</t>
  </si>
  <si>
    <t xml:space="preserve">SOLVENTE ACETONA. PARA USOS DIVERSOS. ENVASE CON 1000 ML.
</t>
  </si>
  <si>
    <t xml:space="preserve">SISTEMAS INTRODUCTOR EXTRA LARGO PARA FÓRCEPS DE BIOPSIA MIOCÁRDICA (BIOTOMO) CON PUNTA ANGULADA.
DESECHABLE.
LONGITUD: CALIBRE:
45 CM.  7 FR.
PIEZA.
</t>
  </si>
  <si>
    <t xml:space="preserve">SISTEMAS INTRODUCTOR EXTRA LARGO PARA FÓRCEPS DE BIOPSIA MIOCÁRDICA CON PUNTA ANGULADA. DESECHABLE.
LONGITUD: CALIBRE:
95 CM. 7 FR.
PIEZA.
</t>
  </si>
  <si>
    <t xml:space="preserve">SISTEMA LIBERADOR DE OCLUSOR DE CONDUCTO ARTERIOSO.
DESECHABLE.
LONGITUD: CALIBRE:
85 CM.  8 FR.
PIEZA.
</t>
  </si>
  <si>
    <t xml:space="preserve">SISTEMA LIBERADOR DE OCLUSOR DE CONDUCTO ARTERIOSO.
DESECHABLE.
LONGITUD: CALIBRE:
85 CM. 11 FR.
PIEZA.
</t>
  </si>
  <si>
    <t xml:space="preserve">INFUSOR INFUSOR MECÁNICO DE RESORTE, PARA ENSAMBLAR LA JERINGA DE 10 ML PARA INFUSIÓN DE VOLÚMENES MEDIDOS.
REUTILIZABLE.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</si>
  <si>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NEONATAL.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</si>
  <si>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</si>
  <si>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</si>
  <si>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
PIEZA.
</t>
  </si>
  <si>
    <t xml:space="preserve">SISTEMA DE GRAN VOLUMEN, DE ELASTÓMERO, DE 2, 5 Ó 10 ML POR HORA, VOLUMEN MÁXIMO 275 ML PARA 1, 2 Ó 5 DÍAS RESPECTIVAMENTE CON RESTRICTOR DE FLUJO Y FILTRO DE PARTÍCULAS.
ESTÉRIL Y DESECHABLE.
ENVASE CON 6 PIEZAS.
</t>
  </si>
  <si>
    <t xml:space="preserve"> FIJADORES TUBULARES GRANDES, SISTEMA DE (FIJADOR EXTREMO)</t>
  </si>
  <si>
    <t>FIJADORES AXIALES PARA MUÑECA, (SISTEMA DE FIJADOR EXTERNO)</t>
  </si>
  <si>
    <t xml:space="preserve">SONOTRODOS PARA LITOTRIPSIA ULTRASÓNICA.
CALIBRE:
5.0 FR.
PIEZA.
</t>
  </si>
  <si>
    <t xml:space="preserve">SONDA VESICAL. CALIBRE: 3 FR. PIEZA.
</t>
  </si>
  <si>
    <t xml:space="preserve">SONDA VESICAL. CALIBRE: 5 FR. PIEZA.
</t>
  </si>
  <si>
    <t xml:space="preserve">SONDA VESICAL. CALIBRE: 9 FR. PIEZA.
</t>
  </si>
  <si>
    <t>SONDA NASAL UNIVERSAL DE SILICON CON DOBLE GLOBO DE INFLADO INDEPENDIENTE. PIEZA</t>
  </si>
  <si>
    <t>SONDA PARA YEYUNOSTOMIA, ESPECIAL PARA NUTRICION A LARGO PLAZO. DESECHABLE. LONGITUD: 120 CM , CALIBRE: 12 FR. PIEZA.</t>
  </si>
  <si>
    <t>SONDA PARA YEYUNOSTOMIA, ESPECIAL PARA NUTRICION A LARGO PLAZO. DESECHABLE. LONGITUD: 120 CM , CALIBRE:  14 FR. PIEZA.</t>
  </si>
  <si>
    <t>SONDA PARA YEYUNOSTOMIA, ESPECIAL PARA NUTRICION A LARGO PLAZO. DESECHABLE. LONGITUD: 120 CM , CALIBRE: 16 FR. PIEZA.</t>
  </si>
  <si>
    <t>SONDA PARA YEYUNOSTOMIA, ESPECIAL PARA NITUD: 120 CM , CALIBRE: 18 FR. PIEZA.</t>
  </si>
  <si>
    <t>SONDA PARA YEYUNOSTOMIA, ESPECIAL PARA NUTRICION A LARGO PLAZO. DESECHABLE. LONGITUD: 120 CM , CALIBRE: 20 FR. PIEZA.</t>
  </si>
  <si>
    <t>SONDA PARA YEYUNOSTOMIA, ESPECIAL PARA NUTRICION A LARGO PLAZO. DESECHABLE. LONGITUD: 120 CM , CALIBRE: 22 FR. PIEZA.</t>
  </si>
  <si>
    <t>SONDA PARA YEYUNOSTOMIA, ESPECIAL PARA NUTRICION A LARGO PLAZO. DESECHABLE. LONGITUD: 120 CM , CALIBRE: 24 FR. PIEZA.</t>
  </si>
  <si>
    <t>SONDA SONDA PARA NUTRICION ENTERAL CON ESTILETE PUNTA DE TUNGSTENO Y GUIA DE ALAMBRE CON ADAPTADOR. LONGITUD: 114 CM , C</t>
  </si>
  <si>
    <t xml:space="preserve">SONDA URETERALES DE ELASTÓMERO DE SILICÓN, DE 3 VÍAS, PARA CISTOMETRÍA.
CALIBRE:18 FR. PIEZA.
</t>
  </si>
  <si>
    <t xml:space="preserve">SONDA URETERALES DE ELASTÓMERO DE SILICÓN, DE 3 VÍAS, PARA CISTOMETRÍA. CALIBRE:10 FR. PIEZA.
</t>
  </si>
  <si>
    <t xml:space="preserve">SONDA PARA DRENAJE TORÁCICO, DE ELASTÓMERO DE SILICÓN, RADIOPACA. LONGITUD:  45 A 51 CM.          CALIBRE:  36 FR. PIEZA.
</t>
  </si>
  <si>
    <t xml:space="preserve">SONDA PARA DRENAJE TORÁCICO, DE ELASTÓMERO DE SILICÓN, RADIOPACA. LONGITUD:   45 A 51 CM.       CALIBRE:    19 FR.  PIEZA.
</t>
  </si>
  <si>
    <t xml:space="preserve">SONDA PARA DRENAJE TORÁCICO, DE ELASTÓMERO DE SILICÓN, RADIOPACA. LONGITUD: 45 A 51 CM. CALIBRE:  28 FR.PIEZA.
</t>
  </si>
  <si>
    <t xml:space="preserve">SONDA PARA NUTRICIÓN ENTERAL, DE POLIURETANO, RADIOPACA, CON PUNTA DE TUNGSTENO, CON GUÍA METÁLICA, TAMAÑO NEONATAL.
CALIBRE:
4 FR.
PIEZA.
</t>
  </si>
  <si>
    <t>SUJETADORES PARA MASCARILLA DE VENTILADORES DE PRESION POSITIVA. PIEZA.</t>
  </si>
  <si>
    <t xml:space="preserve">SOLUCION PARA IRRIGACIÓN TRANSURETRAL DE GLICINA, EN ENVASE CON ENTRADA QUE SE ADAPTE AL EQUIPO PARA IRRIGACIÓN TRANSURETRAL.
ENVASE CON 3000 ML.
</t>
  </si>
  <si>
    <t xml:space="preserve">SOLUCION HIALURONATO DE SODIO, SOLUCIÓN OFTÁLMICA. CADA ML CONTIENE: HIALURONATO DE SODIO 10 MG O 16 MG.
ENVASE CON UNA JERINGA CON 0.4 ML, A 1 ML. </t>
  </si>
  <si>
    <t xml:space="preserve">LIQUIDO PESADO, PURIFICADO, PARA USO INTRAOCULAR, PERFLUORURO DE KALINA. ENVASE CON 5 ML.
</t>
  </si>
  <si>
    <t xml:space="preserve">LIQUIDO PRESERVADOR DE CORNEA, QUE CONTIENE: 2.5% DE SULFATO DE CONDROITÍN, DEXTRÁN Y SULFATO DE GENTAMICINA.
FRASCO.
</t>
  </si>
  <si>
    <t>SOLUCION DE ACETATO DE CLOREXIDINA AL 10% SUMATRA BENZOICO 20 MG Y ALCOHOL ETÍLICO CBP 1 ML; BARNIZ DE CLORURO DE METILENO POLIURETANO Y ACETATO DE ETILO 1 ML PARA LA PREVENCIÓN DE CARIES DENTAL.
ESTUCHE.</t>
  </si>
  <si>
    <t xml:space="preserve">SOLUCIÓN SALINA BALANCEADA NORMAL PARA IRRIGACIÓN OFTÁLMICA.
ENVASE CON 500 ML.
</t>
  </si>
  <si>
    <t xml:space="preserve">HIDROGEL DE MANOSA ACETILADA.
(EXTRACTO DE ALOE VERA 0.2%) PARA LIMPIEZA Y HUMECTACIÓN DE HERIDAS.
TUBO CON 85 G.
</t>
  </si>
  <si>
    <t xml:space="preserve">HIDROGEL SPRAY DE MANOSA ACETILADA.
(EXTRACTO DE ALOE VERA 0.2%) PARA LIMPIEZA Y HUMECTACIÓN DE HERIDAS.
FRASCO ATOMIZADOR CON 180 G.
</t>
  </si>
  <si>
    <t xml:space="preserve">SOLUCIÓN REMOVEDORA PARA ELIMINAR COSTRAS Y MANCHAS DE OXIDACIÓN DEL INSTRUMENTAL QUIRÚRGICO.
ENVASE CON 1 A 5 LT.
</t>
  </si>
  <si>
    <t xml:space="preserve">SOLUCION DEXPANTENOL AL 5%(GEL). TUBO DE 10 G.
</t>
  </si>
  <si>
    <t xml:space="preserve">SOLUCION CARBÓMERO 0.2%(GEL). TUBO DE 10 G.
</t>
  </si>
  <si>
    <t xml:space="preserve">SOLUCION ÁCIDO HIALURÓNICO 0.3%. FRASCO GOTERO CON 10 ML.
</t>
  </si>
  <si>
    <t>SOLUCIÓN ESTÉRIL ELASTO-VISCOSA DE APLICACIÓN INTRA-ARTICULAR. CADA ML CONTIENE: HILANO: 8.0 MG ENVASE CON JERINGA DE 2 ML.
SUSTITUTO DEL LÍQUIDO SINOVIAL.</t>
  </si>
  <si>
    <t xml:space="preserve">SOLUCION SOLUCIÓN DE LAVADO Y PRESERVACIÓN, MULTIÓRGANOS. CONTIENE AMORTIGUADORES, DEPURADORES; INERTE A RADICALES LIBRES; PH 7.0 A 7.4
CONSERVAR DE ACUERDO A LAS INSTRUCCIONES DEL FABRICANTE A TEMPERATURA AMBIENTE O EN REFRIGERACIÓN (2 A 8°C).
ENVASE CON UN LITRO DE SOLUCIÓN.
LAS UNIDADES MÉDICAS SELECCIONARÁN EL TIPO DE SOLUCIÓN DE ACUERDO AL ÓRGANO A TRASPLANTAR.
</t>
  </si>
  <si>
    <t>SUTURA SINTÉTICAS ABSORBIBLES, POLÍMERO DE ÁCIDO GLICÓLICO, TRENZADO, CON AGUJA. LONGITUD DE LA HEBRA:                      CALIBRE DE LA SUTURA:                                   CARACTERÍSTICAS                                                                                                                                                       DE LA AGUJA:
15 CM.                                                                        7-0                                                       3/8 CÍRCULO, DOBLE 
                                                                                                                                               ARMADO  ESPATULADA              ENVASE CON 12 PIEZAS                                                                                                                 (6-6.5 MM ).</t>
  </si>
  <si>
    <t xml:space="preserve">SUTURA SINTÉTICAS ABSORBIBLES, POLÍMERO DE ÁCIDO GLICÓLICO, TRENZADO, CON AGUJA.
LONGITUD DE LA HEBRA:                      CALIBRE DE LA SUTURA:                                   CARACTERÍSTICAS 
                                                                                                                                                          DE LA AGUJA:
45 CM.                                                                        6-0                                                  1/4 CÍRCULO, AHUSADA
                                                                                                                                                          (6-8.73 MM ).             ENVASE CON 12 PIEZAS                       </t>
  </si>
  <si>
    <t xml:space="preserve">SUTURA SINTÉTICAS ABSORBIBLES, POLÍMERO DE ÁCIDO GLICÓLICO, TRENZADO, CON AGUJA.
LONGITUD DE LA HEBRA:                      CALIBRE DE LA SUTURA:                                   CARACTERÍSTICAS
                                                                                                                                                          DE LA AGUJA:
45 CM.                                                                        5-0                                                  1/4 CÍRCULO, AHUSADA
                                                                                                                                                          (6-8.73 MM ).             ENVASE CON 12 PIEZAS                       </t>
  </si>
  <si>
    <t xml:space="preserve">SUTURA SINTÉTICAS NO ABSORBIBLES DE POLIÉSTER TRENZADO, CON RECUBRIMIENTO, CON AGUJA.
LONGITUD DE LA HEBRA:                      CALIBRE DE LA SUTURA:                                   CARACTERÍSTICAS
                                                                                                                                                          DE LA AGUJA:
75 CM                                                                           2-0                                                                1/2 CIRCULO                       ENVASE CON 12 PIEZAS                                                                                                     AHUSADA  DE  (25-26 MM).   </t>
  </si>
  <si>
    <t xml:space="preserve">SUTURA SINTÉTICAS NO ABSORBIBLES DE POLIÉSTER TRENZADO, CON RECUBRIMIENTO, CON AGUJA.
LONGITUD DE LA HEBRA:                      CALIBRE DE LA SUTURA:                                   CARACTERÍSTICAS
                                                                                                                                                          DE LA AGUJA:
90 CM                                                                           3-0                                                  1/2 CIRCULO DOBLE ARMADO                      ENVASE CON 12 PIEZAS                                                                                                     AHUSADA  DE  (25-26 MM).   </t>
  </si>
  <si>
    <t xml:space="preserve">SUTURA SINTÉTICAS NO ABSORBIBLES DE POLIÉSTER TRENZADO, CON RECUBRIMIENTO, CON AGUJA.
LONGITUD DE LA HEBRA:                      CALIBRE DE LA SUTURA:                                   CARACTERÍSTICAS
                                                                                                                                                          DE LA AGUJA:
90 CM                                                                           5-0                                                  1/2 CIRCULO DOBLE ARMADO                      ENVASE CON 12 PIEZAS                                                                                                     AHUSADA  DE  (15-17 MM).   </t>
  </si>
  <si>
    <t xml:space="preserve">SUTURA SINTÉTICAS NO ABSORBIBLES DE POLIÉSTER TRENZADO, CON RECUBRIMIENTO, CON AGUJA. 
LONGITUD DE LA HEBRA:                      CALIBRE DE LA SUTURA:                                   CARACTERÍSTICAS                                                                                                                                                         DE LA AGUJA:
90 CM                                                                           4-0                                                  1/2 CIRCULO DOBLE ARMADO                      ENVASE CON 12 PIEZAS                                                                                                     AHUSADA  DE  (15-17 MM).   </t>
  </si>
  <si>
    <t xml:space="preserve">SUTURA SINTÉTICAS NO ABSORBIBLES DE POLIÉSTER TRENZADO, CON RECUBRIMIENTO, CON AGUJA. 
LONGITUD DE LA HEBRA:                      CALIBRE DE LA SUTURA:                                   CARACTERÍSTICAS
                                                                                                                                                          DE LA AGUJA:
45 CM                                                                           6-0                                                3/8 DE CIRCULO DOBLE ARMADO                      ENVASE CON 12 PIEZAS                                                                                                     AHUSADA  DE  (12-13 MM).   </t>
  </si>
  <si>
    <t xml:space="preserve">SUTURA SINTÉTICAS NO ABSORBIBLES DE POLIÉSTER TRENZADO, CON RECUBRIMIENTO, CON AGUJA. 
LONGITUD DE LA HEBRA:                      CALIBRE DE LA SUTURA:                                   CARACTERÍSTICAS                                                                                                                                                          DE LA AGUJA:
45 CM                                                                           5-0                                                  1/4 CIRCULO DOBLE ARMADO                      ENVASE CON 12 PIEZAS                                                                                                     ESPATULADA  DE  (7-9 MM).   </t>
  </si>
  <si>
    <t>SUTURA SINTÉTICAS NO ABSORBIBLES, MONOFILAMENTO DE POLIPROPILENO, CON AGUJA.
LONGITUD DE LA HEBRA:                      CALIBRE DE LA SUTURA:                                   CARACTERÍSTICAS
                                                                                                                                                          DE LA AGUJA:
45 CM.                                                                            6-0                                                            3/8 CÍRCULO, 
                                                                                                                                                    REVERSO CORTANTE                   ENVASE CON 12 PIEZAS                                                                                                                (11-13 MM)</t>
  </si>
  <si>
    <t>SUTURA SINTÉTICAS NO ABSORBIBLES, MONOFILAMENTO DE POLIPROPILENO, CON AGUJA.
LONGITUD DE LA HEBRA:                      CALIBRE DE LA SUTURA:                                   CARACTERÍSTICAS
                                                                                                                                                          DE LA AGUJA:
45 CM.                                                                            5-0                                                            3/8 CÍRCULO, 
                                                                                                                                                    REVERSO CORTANTE                   ENVASE CON 12 PIEZAS                                                                                                                (16-17 MM)</t>
  </si>
  <si>
    <t xml:space="preserve">SUTURA SEDA NEGRA TRENZADA SIN AGUJA.
LONGITUD DE LA                                                  CALIBRE
HEBRA:                                                                DE LA SUTURA:
75 CM.                                                                        5-0
SOBRE CON 7 A 12 HEBRAS.
ENVASE CON 12 SOBRES.
</t>
  </si>
  <si>
    <t>SUTURA SINTÉTICAS NO ABSORBIBLES, MONOFILAMENTO DE POLIPROPILENO, CON AGUJA.
LONGITUD DE LA HEBRA:                      CALIBRE DE LA SUTURA:                                   CARACTERÍSTICAS
                                                                                                                                                          DE LA AGUJA:
45 CM.                                                                           4-0                                                            3/8 CÍRCULO, 
                                                                                                                                                    REVERSO CORTANTE                   ENVASE CON 12 PIEZAS                                                                                                                (19-20 MM)</t>
  </si>
  <si>
    <t>SUTURA SINTÉTICAS NO ABSORBIBLES, MONOFILAMENTO DE POLIPROPILENO, CON AGUJA.
LONGITUD DE LA HEBRA:                      CALIBRE DE LA SUTURA:                                   CARACTERÍSTICAS
                                                                                                                                                          DE LA AGUJA:
45 CM.                                                                             3-0                                                            3/8 CÍRCULO, 
                                                                                                                                                    REVERSO CORTANTE                   ENVASE CON 12 PIEZAS                                                                                                                (24-26 MM)</t>
  </si>
  <si>
    <t>SUTURA SINTÉTICAS NO ABSORBIBLES, MONOFILAMENTO DE POLIPROPILENO, CON AGUJA.
LONGITUD DE LA HEBRA:                      CALIBRE DE LA SUTURA:                                   CARACTERÍSTICAS
                                                                                                                                                          DE LA AGUJA:
45 CM.                                                                           2-0                                                3/8  DE CÍRCULO, CORTANTE          ENVASE CON 12 PIEZAS                                                                                                                (24-26 MM)</t>
  </si>
  <si>
    <t>SUTURA SINTÉTICAS NO ABSORBIBLES, MONOFILAMENTO DE POLIPROPILENO, CON AGUJA.
LONGITUD DE LA HEBRA:                      CALIBRE DE LA SUTURA:                                   CARACTERÍSTICAS
                                                                                                                                                          DE LA AGUJA:
60 CM.                                                                           7-0                                                       3/8 CÍRCULO, DOBLE 
                                                                                                                                                     ARMADA  AHUSADA              ENVASE CON 12 PIEZAS                                                                                                                (12-13 MM)</t>
  </si>
  <si>
    <t>SUTURA SINTÉTICAS NO ABSORBIBLES, MONOFILAMENTO DE POLIPROPILENO, CON AGUJA.
LONGITUD DE LA HEBRA:                      CALIBRE DE LA SUTURA:                                   CARACTERÍSTICAS
                                                                                                                                                          DE LA AGUJA:
75 CM.                                                                            6-0                                                       3/8 CÍRCULO, DOBLE 
                                                                                                                                                     ARMADA  AHUSADA              ENVASE CON 12 PIEZAS                                                                                                                (12-13 MM)</t>
  </si>
  <si>
    <t>SUTURA SINTÉTICAS NO ABSORBIBLES, MONOFILAMENTO DE POLIPROPILENO, CON AGUJA.
LONGITUD DE LA HEBRA:                      CALIBRE DE LA SUTURA:                                   CARACTERÍSTICAS
                                                                                                                                                          DE LA AGUJA:
90 CM.                                                                            5-0                                                       1/2 CÍRCULO, DOBLE 
                                                                                                                                                     ARMADO  AHUSADA              ENVASE CON 12 PIEZAS                                                                                                                (15-17MM)</t>
  </si>
  <si>
    <t>SUTURA SINTÉTICAS NO ABSORBIBLES, MONOFILAMENTO DE POLIPROPILENO, CON AGUJA.
LONGITUD DE LA HEBRA:                      CALIBRE DE LA SUTURA:                                   CARACTERÍSTICAS
                                                                                                                                                          DE LA AGUJA:
90 CM.                                                                            4-0                                                       1/2 CÍRCULO, DOBLE 
                                                                                                                                                     ARMADO  AHUSADA              ENVASE CON 12 PIEZAS                                                                                                                (15-17 MM)</t>
  </si>
  <si>
    <t>SUTURA SINTÉTICAS NO ABSORBIBLES, MONOFILAMENTO DE POLIPROPILENO, CON AGUJA.
LONGITUD DE LA HEBRA:                      CALIBRE DE LA SUTURA:                                   CARACTERÍSTICAS
                                                                                                                                                          DE LA AGUJA:
90 CM.                                                                            3-0                                                       1/2 CÍRCULO, DOBLE 
                                                                                                                                                     ARMADO  AHUSADA              ENVASE CON 12 PIEZAS                                                                                                                (25-26 MM)</t>
  </si>
  <si>
    <t>SUTURA SINTÉTICAS NO ABSORBIBLES, MONOFILAMENTO DE POLIPROPILENO, CON AGUJA.
LONGITUD DE LA HEBRA:                      CALIBRE DE LA SUTURA:                                   CARACTERÍSTICAS
                                                                                                                                                          DE LA AGUJA:
90 CM.                                                                            2-0                                                       1/2 CÍRCULO, DOBLE 
                                                                                                                                                     ARMADO  AHUSADA              ENVASE CON 12 PIEZAS                                                                                                                (25-26 MM)</t>
  </si>
  <si>
    <t xml:space="preserve">SUTURA SINTÉTICAS NO ABSORBIBLES, MONOFILAMENTO DE NYLON, CON AGUJA.
LONGITUD DE LA HEBRA:                      CALIBRE DE LA SUTURA:                                   CARACTERÍSTICAS
                                                                                                                                                          DE LA AGUJA:
13 CM.   (NEGRO)                                                     8-0                                                                  3/8 CÍRCULO, 
                                                                                                                                                     REVERSO CORTANTE                    ENVASE CON 12 PIEZAS                                                                                                                 ( 6-7 MM ). </t>
  </si>
  <si>
    <t xml:space="preserve">SUTURA SINTÉTICAS NO ABSORBIBLES, MONOFILAMENTO DE NYLON, CON AGUJA.
LONGITUD DE LA HEBRA:                      CALIBRE DE LA SUTURA:                                   CARACTERÍSTICAS
                                                                                                                                                          DE LA AGUJA:
8-13 CM.  (NEGRO)                                                     10-0                                                                  3/8 CÍRCULO, 
                                                                                                                                                     REVERSO CORTANTE                    ENVASE CON 12 PIEZAS                                                                                                                 (4.7-6.5 MM ). </t>
  </si>
  <si>
    <t xml:space="preserve">SUTURA SINTÉTICAS NO ABSORBIBLES, MONOFILAMENTO DE NYLON, CON AGUJA.
LONGITUD DE LA HEBRA:                      CALIBRE DE LA SUTURA:                                   CARACTERÍSTICAS
                                                                                                                                                          DE LA AGUJA:
8 A 13CM. (NEGRO)                                                             9-0                                                            3/8 CÍRCULO, 
                                                                                                                                                              AHUSADA                   ENVASE CON 12 PIEZAS                                                                                                                 (4.7-6.5 MM ). </t>
  </si>
  <si>
    <t xml:space="preserve">SUTURA SINTÉTICAS NO ABSORBIBLES, MONOFILAMENTO DE NYLON, CON AGUJA.
LONGITUD DE LA HEBRA:                      CALIBRE DE LA SUTURA:                                   CARACTERÍSTICAS
                                                                                                                                                          DE LA AGUJA:
13CM. (NEGRO)                                                             11-0                                                            3/8 CÍRCULO, 
                                                                                                                                                              AHUSADA                   ENVASE CON 12 PIEZAS                                                                                                                 (3.7-5 MM ). </t>
  </si>
  <si>
    <t>SUTURA SINTÉTICAS ABSORBIBLES, POLÍMERO DE ÁCIDO GLICÓLICO, TRENZADO, CON AGUJA.
LONGITUD DE LA HEBRA:                      CALIBRE DE LA SUTURA:                                   CARACTERÍSTICAS
                                                                                                                                                          DE LA AGUJA:
67 CM.                                                               5-0  INCOLORO                                                    3/8 CÍRCULO, 
                                                                                                                                                    REVERSO CORTANTE              ENVASE CON 12 PIEZAS                                                                                                                    (19-19.5 MM ).</t>
  </si>
  <si>
    <t>SUTURA SINTÉTICAS ABSORBIBLES, POLÍMERO DE ÁCIDO GLICÓLICO, TRENZADO, CON AGUJA.
LONGITUD DE LA HEBRA:                      CALIBRE DE LA SUTURA:                                   CARACTERÍSTICAS
                                                                                                                                                          DE LA AGUJA:
67 CM.                                                                        6-0                                                               3/8 CÍRCULO, 
                                                                             INCOLORO                                                   REVERSO CORTANTE               ENVASE CON 12 PIEZAS                                                                                                                (19-19.5 MM ).</t>
  </si>
  <si>
    <t xml:space="preserve">SUTURA SINTÉTICAS NO ABSORBIBLES, MONOFILAMENTO DE NYLON, CON AGUJA.
LONGITUD DE LA HEBRA:                      CALIBRE DE LA SUTURA:                                   CARACTERÍSTICAS
                                                                                                                                                          DE LA AGUJA:
45 CM.                                                                        5-0                                                                  3/8 CÍRCULO, 
                                                                                                                                                     REVERSO CORTANTE                    ENVASE CON 12 PIEZAS                                                                                                                 (10-13 MM ). </t>
  </si>
  <si>
    <t>SUTURA SINTÉTICAS NO ABSORBIBLES, MONOFILAMENTO DE POLIPROPILENO, CON AGUJA.
LONGITUD DE LA HEBRA:                      CALIBRE DE LA SUTURA:                                   CARACTERÍSTICAS
                                                                                                                                                          DE LA AGUJA:
90 CM.                                                                            2-0                                                            1/2 CÍRCULO,  
                                                                                                                                                      PUNTA  AHUSADA              ENVASE CON 12 PIEZAS                                                                                                                (15-17 MM)</t>
  </si>
  <si>
    <t xml:space="preserve">SUTURA SINTÉTICAS NO ABSORBIBLES, MONOFILAMENTO DE NYLON, CON AGUJA.
LONGITUD DE LA HEBRA:                      CALIBRE DE LA SUTURA:                                   CARACTERÍSTICAS
                                                                                                                                                          DE LA AGUJA:
45 CM.                                                                        4-0                                                                  3/8 CÍRCULO, 
                                                                                                                                                     REVERSO CORTANTE                    ENVASE CON 12 PIEZAS                                                                                                                 (12-13 MM ). </t>
  </si>
  <si>
    <t xml:space="preserve">SUTURA SINTÉTICAS NO ABSORBIBLES, MONOFILAMENTO DE NYLON, CON AGUJA.
LONGITUD DE LA HEBRA:                      CALIBRE DE LA SUTURA:                                   CARACTERÍSTICAS
                                                                                                                                                          DE LA AGUJA:
45 CM.                                                                        2-0                                                     3/8 CÍRCULO, CORTANTE
                                                                                                                                                          (12-13MM ).                   ENVASE CON 12 PIEZAS       </t>
  </si>
  <si>
    <t xml:space="preserve">SUTURA SINTÉTICAS NO ABSORBIBLES, MONOFILAMENTO DE NYLON, CON AGUJA.
LONGITUD DE LA HEBRA:                      CALIBRE DE LA SUTURA:                                   CARACTERÍSTICAS
                                                                                                                                                          DE LA AGUJA:
45 CM.                                                                        2-0                                                     3/8 CÍRCULO, CORTANTE
                                                                                                                                                          (19-26 MM ).                   ENVASE CON 12 PIEZAS       </t>
  </si>
  <si>
    <t xml:space="preserve">SUTURA SINTÉTICAS NO ABSORBIBLES MONOFILAMENTO DE ACERO, CON AGUJA.
LONGITUD DE LA HEBRA:                      CALIBRE DE LA SUTURA:                                   CARACTERÍSTICAS
                                                                                                                                                          DE LA AGUJA:
45 CM.                                                                        5                                                     1/2 CÍRCULO, CORTANTE
                                                                                                                                                          (48 MM ).                   ENVASE CON 12 PIEZAS       </t>
  </si>
  <si>
    <t xml:space="preserve">MALLA DE POLIÉSTER TRENZADO DE 30 X 30 CM.
ENVASE CON 12 PIEZAS.
</t>
  </si>
  <si>
    <t xml:space="preserve">SUTURA SUTURA CATGUT CRÓMICO CON AGUJA.
LONGITUD DE LA HEBRA:                      CALIBRE DE LA SUTURA:                                   CARACTERÍSTICAS
                                                                                                                                                          DE LA AGUJA:
68 A 75 CM.                                                                   2-0                                                    1/2 CÍRCULO, AHUSADA
                                                                                                                                                      (35-37 MM).SUTURA 
</t>
  </si>
  <si>
    <t>SUTURA SUTURA CATGUT CRÓMICO CON AGUJA.
LONGITUD DE LA HEBRA:                      CALIBRE DE LA SUTURA:                                   CARACTERÍSTICAS
                                                                                                                                                          DE LA AGUJA:
68 A 75 CM.                                                                   1                                                       1/2 CÍRCULO, AHUSADA
                                                                                                                                                             (35-37 MM).           ENVASE CON 12 PIEZAS</t>
  </si>
  <si>
    <t xml:space="preserve">SUTURA CATGUT CRÓMICO CON AGUJA.
LONGITUD DE LA HEBRA:                      CALIBRE DE LA SUTURA:                                  CARACTERÍSTICAS
                                                                                                                                                         DE LA AGUJA:
30 cm.                                                                          4-0                                                           1/2 CÍRCULO, DOBLE
                                                                                                                                                      ARMADO, REVERSO
                                                                                                                                                     CORTANTE (12-13 MM).   ENVASE CON 12 PIEZAS
</t>
  </si>
  <si>
    <t xml:space="preserve">SUTURA SEDA NEGRA TRENZADA CON AGUJA..
LONGITUD DE LA HEBRA:                      CALIBRE DE LA SUTURA:                                   CARACTERÍSTICAS
                                                                                                                                                          DE LA AGUJA:
75 CM.                                                                         5-0                                                       1/2 CÍRCULO, AHUSADA
                                                                                                                                                          (20-25 MM ).             ENVASE CON 12 PIEZAS                                                         </t>
  </si>
  <si>
    <t xml:space="preserve">SUTURA SEDA NEGRA TRENZADA CON AGUJA..
LONGITUD DE LA HEBRA:                      CALIBRE DE LA SUTURA:                                   CARACTERÍSTICAS
                                                                                                                                                          DE LA AGUJA:
75 CM.                                                                         3-0                                                       1/2 CÍRCULO, AHUSADA
                                                                                                                                                          (25-26 MM ).             ENVASE CON 12 PIEZAS                                                         </t>
  </si>
  <si>
    <t xml:space="preserve">SUTURA SEDA NEGRA TRENZADA CON AGUJA..
LONGITUD DE LA HEBRA:                      CALIBRE DE LA SUTURA:                                   CARACTERÍSTICAS
                                                                                                                                                          DE LA AGUJA:
75 CM.                                                                         2-0                                                       1/2 CÍRCULO, AHUSADA
                                                                                                                                                          (25-26 MM ).             ENVASE CON 12 PIEZAS                                                                                 </t>
  </si>
  <si>
    <t xml:space="preserve">SUTURA SEDA NEGRA TRENZADA CON AGUJA..
LONGITUD DE LA HEBRA:                      CALIBRE DE LA SUTURA:                                   CARACTERÍSTICAS
                                                                                                                                                          DE LA AGUJA:
75 CM.                                                                         2-0                                                       1/2 CÍRCULO, AHUSADA
                                                                                                                                                          (35-37 MM ).             ENVASE CON 12 PIEZAS                                                         </t>
  </si>
  <si>
    <t>SUTURA SEDA NEGRA TRENZADA CON AGUJA..
LONGITUD DE LA HEBRA:                      CALIBRE DE LA SUTURA:                                   CARACTERÍSTICAS
                                                                                                                                                          DE LA AGUJA:
45 CM.                                                                         6-0                                                  3/8 CÍRCULO, DOBLE ARMADO
                                                                                                                                                     REVERSO CORTANTE            ENVASE CON 12 PIEZAS                                                                                                                   (11-13 MM).</t>
  </si>
  <si>
    <t xml:space="preserve">SUTURA SEDA NEGRA TRENZADA CON AGUJA..
LONGITUD DE LA HEBRA:                      CALIBRE DE LA SUTURA:                                   CARACTERÍSTICAS
                                                                                                                                                          DE LA AGUJA:
45 CM.                                                                         4-0                                                  3/8 CÍRCULO, DOBLE ARMADO
                                                                                                                                                     REVERSO CORTANTE            ENVASE CON 12 PIEZAS                                                                                                                 DE  (12-13 MM). </t>
  </si>
  <si>
    <t xml:space="preserve">SUTURA SEDA NEGRA TRENZADA SIN AGUJA.
LONGITUD DE LA CALIBRE
HEBRA: DE LA SUTURA:
75 CM. 4-0
SOBRE CON 7 A 12 HEBRAS.
ENVASE CON 12 SOBRES.
</t>
  </si>
  <si>
    <t xml:space="preserve">SUTURA SEDA NEGRA TRENZADA SIN AGUJA.
LONGITUD DE LA CALIBRE
HEBRA:                                 DE LA SUTURA:
75 CM.                                            3-0
SOBRE CON 7 A 12 HEBRAS.
ENVASE CON 12 SOBRES.
</t>
  </si>
  <si>
    <t xml:space="preserve">SUTURA SEDA NEGRA TRENZADA SIN AGUJA.
LONGITUD DE LA CALIBRE
HEBRA:                                       DE LA SUTURA:
75 CM.                                                   2-0
SOBRE CON 7 A 12 HEBRAS.
ENVASE CON 12 SOBRES.
</t>
  </si>
  <si>
    <t xml:space="preserve">SUTURA SEDA NEGRA TRENZADA SIN AGUJA.
LONGITUD DE LA CALIBRE
HEBRA:                       DE LA SUTURA:
75 CM.                                      0
SOBRE CON 7 A 12 HEBRAS.
ENVASE CON 12 SOBRES.
</t>
  </si>
  <si>
    <t xml:space="preserve">SUTURA SEDA NEGRA TRENZADA SIN AGUJA.
LONGITUD DE LA CALIBRE
HEBRA:                                     DE LA SUTURA:
75 CM.                                                 1
SOBRE CON 7 A 12 HEBRAS.
ENVASE CON 12 SOBRES.
</t>
  </si>
  <si>
    <t xml:space="preserve">SUTURA SEDA NEGRA TRENZADA CON AGUJA..
LONGITUD DE LA HEBRA:                      CALIBRE DE LA SUTURA:                                   CARACTERÍSTICAS
                                                                                                                                                          DE LA AGUJA:
30 CM.                                                                        9-0                                                      1/2 CÍRCULO, DOBLE ARMADO
                                                                                                                                                    ESPATULADA  (6-8 MM ).             ENVASE CON 12 PIEZAS                            </t>
  </si>
  <si>
    <t xml:space="preserve">SUTURA SEDA AZUL VIRGEN CON AGUJA..
LONGITUD DE LA HEBRA:                      CALIBRE DE LA SUTURA:                                   CARACTERÍSTICAS
                                                                                                                                                          DE LA AGUJA:
45 CM.                                                                         8-0                                                  1/2 CÍRCULO, DOBLE ARMADO
                                                                                                                                                     REVERSO CORTANTE            ENVASE CON 12 PIEZAS                                                                                                                 DE  (7-8 MM). </t>
  </si>
  <si>
    <t xml:space="preserve">SUTURA SINTÉTICAS ABSORBIBLES, POLÍMERO DE ÁCIDO GLICÓLICO, TRENZADO, CON AGUJA.
LONGITUD DE LA HEBRA:                      CALIBRE DE LA SUTURA:                                   CARACTERÍSTICAS
                                                                                                                                                          DE LA AGUJA:
67-75 CM.                                                                        5-0                                                  1/2 CÍRCULO, AHUSADA
                                                                                                                                                          (15-20 MM ).             ENVASE CON 12 PIEZAS                       </t>
  </si>
  <si>
    <t xml:space="preserve">SUTURA SINTÉTICAS ABSORBIBLES, POLÍMERO DE ÁCIDO GLICÓLICO, TRENZADO, CON AGUJA.
LONGITUD DE LA HEBRA:                      CALIBRE DE LA SUTURA:                                   CARACTERÍSTICAS
                                                                                                                                                          DE LA AGUJA:
67-70 CM.                                                                        4-0                                                  1/2 CÍRCULO, AHUSADA
                                                                                                                                                          (25-26 MM ).             ENVASE CON 12 PIEZAS                       </t>
  </si>
  <si>
    <t xml:space="preserve">SUTURA SINTÉTICAS ABSORBIBLES, POLÍMERO DE ÁCIDO GLICÓLICO, TRENZADO, CON AGUJA.
LONGITUD DE LA HEBRA:                      CALIBRE DE LA SUTURA:                                   CARACTERÍSTICAS
                                                                                                                                                          DE LA AGUJA:
67-70 CM.                                                                        3-0                                                  1/2 CÍRCULO, AHUSADA
                                                                                                                                                          (25-26 MM ).             ENVASE CON 12 PIEZAS                            </t>
  </si>
  <si>
    <t xml:space="preserve">SUTURA SINTÉTICAS ABSORBIBLES, POLÍMERO DE ÁCIDO GLICÓLICO, TRENZADO, CON AGUJA.
LONGITUD DE LA HEBRA:                      CALIBRE DE LA SUTURA:                                   CARACTERÍSTICAS
                                                                                                                                                          DE LA AGUJA:
67-70 CM.                                                                        2-0                                                      1/2 CÍRCULO, AHUSADA
                                                                                                                                                          (25-26 MM ).             ENVASE CON 12 PIEZAS                            </t>
  </si>
  <si>
    <t xml:space="preserve">SUTURA SINTÉTICAS ABSORBIBLES, POLÍMERO DE ÁCIDO GLICÓLICO, TRENZADO, CON AGUJA.
LONGITUD DE LA HEBRA:                      CALIBRE DE LA SUTURA:                                   CARACTERÍSTICAS
                                                                                                                                                          DE LA AGUJA:
67-70 CM.                                                                        1                                                     1/2 CÍRCULO, AHUSADA
                                                                                                                                                          (35-37 MM ).             ENVASE CON 12 PIEZAS                            </t>
  </si>
  <si>
    <t>SUTURA SINTÉTICAS ABSORBIBLES, POLÍMERO DE ÁCIDO GLICÓLICO, TRENZADO, CON AGUJA.
LONGITUD DE LA HEBRA:                      CALIBRE DE LA SUTURA:                                   CARACTERÍSTICAS
                                                                                                                                                          DE LA AGUJA:
67 CM.                                                                        4-0                                                                  3/8 CÍRCULO,
                                                                                                                                                    REVERSO CORTANTE               ENVASE CON 12 PIEZAS                                                                                                                (19-19.5 MM ).</t>
  </si>
  <si>
    <t>SUTURA SINTÉTICAS ABSORBIBLES, POLÍMERO DE ÁCIDO GLICÓLICO, TRENZADO, CON AGUJA.                               
LONGITUD DE LA HEBRA:                      CALIBRE DE LA SUTURA:                                   CARACTERÍSTICAS
                                                                                                                                                          DE LA AGUJA:
67 CM.                                                                        3-0                                            3/8 CÍRCULO, REVERESO CORTANTE             ENVASE CON 12 PIEZAS                                                                                                                    (24 MM ).</t>
  </si>
  <si>
    <t>SUTURA SINTÉTICAS NO ABSORBIBLES, MONOFILAMENTO DE POLIPROPILENO, CON AGUJA.
LONGITUD DE LA HEBRA:                      CALIBRE DE LA SUTURA:                                   CARACTERÍSTICAS
                                                                                                                                                          DE LA AGUJA:
75 CM.                                                                            2-0                                                       RECTA CORTANTE               ENVASE CON 12 PIEZAS                                                                                                                (60 MM)</t>
  </si>
  <si>
    <t>SUTURA SINTÉTICAS ABSORBIBLES. MONOFILAMENTO DE POLIDIOXANONA CON AGUJA.
LONGITUD DE LA HEBRA:                      CALIBRE DE LA SUTURA:                                   CARACTERÍSTICAS
                                                                                                                                                          DE LA AGUJA:
70 A 75 CM                                                                   5-0                                                    3/8  CÍRCULO, PUNTA           ENVASE CON 12 PIEZAS                                                                                                 AHUSADA DOBLEARMADO         . .                                                                                                                                                            (11-13 MM).</t>
  </si>
  <si>
    <t xml:space="preserve">SUTURA SINTÉTICAS NO ABSORBIBLES DE POLIÉSTER TRENZADO, CON RECUBRIMIENTO, CON AGUJA.
LONGITUD DE LA HEBRA:                      CALIBRE DE LA SUTURA:                                   CARACTERÍSTICAS
                                                                                                                                                          DE LA AGUJA:
75 CM                                                                           5                                                         1/2 CIRCULO CORTANTE                      ENVASE CON 12 PIEZAS                                                                                                             DE  (47-50 MM).   </t>
  </si>
  <si>
    <t xml:space="preserve">SUTURA SINTÉTICAS NO ABSORBIBLES DE POLIÉSTER TRENZADO, CON RECUBRIMIENTO, CON AGUJA.
LONGITUD DE LA HEBRA:                      CALIBRE DE LA SUTURA:                                   CARACTERÍSTICAS
                                                                                                                                                          DE LA AGUJA:
75 CM                                                                            2                                                          1/2 CIRCULO CORTANTE                      ENVASE CON 12 PIEZAS                                                                                                             DE  (40-45 MM).   </t>
  </si>
  <si>
    <t xml:space="preserve">SUTURA SINTÉTICAS ABSORBIBLES. MONOFILAMENTO DE POLIDIOXANONA CON AGUJA.
LONGITUD DE LA HEBRA:                      CALIBRE DE LA SUTURA:                                   CARACTERÍSTICAS
                                                                                                                                                          DE LA AGUJA:
70  CM                                                                            3-0                                                    1/2 CÍRCULO, PUNTA           ENVASE CON 12 PIEZAS                                                                                                    AHUSADA  (25-30 MM).                                                                                                                                                                </t>
  </si>
  <si>
    <t>SUTURA CATGUT SIMPLE CON AGUJA.
LONGITUD DE LA HEBRA:                      CALIBRE DE LA SUTURA:                                   CARACTERÍSTICAS
                                                                                                                                                          DE LA AGUJA:
68 A 75 CM.                                                                  2-0                                                    1/2 CÍRCULO, AHUSADA
                                                                                                                                                             (25-27 MM).           ENVASE CON 12 PIEZAS</t>
  </si>
  <si>
    <t xml:space="preserve">SUTURA SINTÉTICAS ABSORBIBLES. MONOFILAMENTO DE POLIDIOXANONA CON AGUJA.
LONGITUD DE LA HEBRA:                      CALIBRE DE LA SUTURA:                                   CARACTERÍSTICAS
                                                                                                                                                          DE LA AGUJA:
70  CM                                                                            4-0                                                    1/2 CÍRCULO, PUNTA           ENVASE CON 12 PIEZAS                                                                                                    AHUSADA  (25-30 MM).       </t>
  </si>
  <si>
    <t xml:space="preserve">SUTURA SINTÉTICAS ABSORBIBLES. MONOFILAMENTO DE POLIDIOXANONA CON AGUJA.
LONGITUD DE LA HEBRA:                      CALIBRE DE LA SUTURA:                                   CARACTERÍSTICAS
                                                                                                                                                          DE LA AGUJA:
70  CM                                                                            1-0                                                    1/2 CÍRCULO, PUNTA           ENVASE CON 12 PIEZAS                                                                                                    AHUSADA  (35-40 MM).       </t>
  </si>
  <si>
    <t xml:space="preserve">SUTURA SEDA NEGRA TRENZADA CON AGUJA..
LONGITUD DE LA HEBRA:                      CALIBRE DE LA SUTURA:                                   CARACTERÍSTICAS
                                                                                                                                                          DE LA AGUJA:
75 CM.                                                                         4-0                                                    1/2 CÍRCULO,AHUSADA
                                                                                                                                                        (20-25 MM).                   ENVASE CON 12 PIEZAS                                                                                                                   </t>
  </si>
  <si>
    <t xml:space="preserve">SUTURA SEDA NEGRA TRENZADA CON AGUJA..
LONGITUD DE LA HEBRA:                      CALIBRE DE LA SUTURA:                                   CARACTERÍSTICAS
                                                                                                                                                          DE LA AGUJA:
75 CM.                                                                        1                                                      1/2 CÍRCULO, AHUSADA
                                                                                                                                                          (35-37 MM ).             ENVASE CON 12 PIEZAS                                                         </t>
  </si>
  <si>
    <t xml:space="preserve">SUTURA SEDA NEGRA TRENZADA CON AGUJA..
LONGITUD DE LA HEBRA:                      CALIBRE DE LA SUTURA:                                   CARACTERÍSTICAS
                                                                                                                                                          DE LA AGUJA:
75 CM.                                                                         0                                                       1/2 CÍRCULO, AHUSADA
                                                                                                                                                          (25-26 MM ).             ENVASE CON 12 PIEZAS                                                                                                                  </t>
  </si>
  <si>
    <t xml:space="preserve">SUTURA SINTÉTICAS ABSORBIBLES. MONOFILAMENTO DE POLIDIOXANONA CON AGUJA.
LONGITUD DE LA HEBRA:                      CALIBRE DE LA SUTURA:                                   CARACTERÍSTICAS
                                                                                                                                                          DE LA AGUJA:
70  CM                                                                            0                                                       1/2 CÍRCULO, PUNTA           ENVASE CON 12 PIEZAS                                                                                                    AHUSADA  (35-40 MM).       </t>
  </si>
  <si>
    <t xml:space="preserve">SUTURA SINTÉTICAS NO ABSORBIBLES, MONOFILAMENTO DE NYLON, CON AGUJA.
LONGITUD DE LA HEBRA:                      CALIBRE DE LA SUTURA:                                   CARACTERÍSTICAS
                                                                                                                                                          DE LA AGUJA:
45 CM.                                                                        6-0                                                                  3/8 CÍRCULO, 
                                                                                                                                                     REVERSO CORTANTE                    ENVASE CON 12 PIEZAS                                                                                                                 (10-13 MM ). </t>
  </si>
  <si>
    <t>SUTURA SINTÉTICAS ABSORBIBLES. MONOFILAMENTO DE POLIDIOXANONA CON AGUJA.
LONGITUD DE LA HEBRA:                      CALIBRE DE LA SUTURA:                                   CARACTERÍSTICAS
                                                                                                                                                          DE LA AGUJA:
70 CM                                                                            3-0                                                    1/2 DE CÍRCULO, PUNTA           ENVASE CON 12 PIEZAS                                                                                                        AHUSADA (35-40 MM).</t>
  </si>
  <si>
    <t xml:space="preserve">SUTURA MONOFILAMENTO NYLON, CON AGUJA DE 1/2 CÍRCULO, PUNTA ESPATULADA, DOBLE ARMADO (6 MM), CALIBRE 10-0, LONGITUD DE LA HEBRA 30-45 CM.
ENVASE CON 12 PIEZAS.
</t>
  </si>
  <si>
    <t>SUTURA SUTURA CATGUT CRÓMICO CON AGUJA.
LONGITUD DE LA HEBRA:                      CALIBRE DE LA SUTURA:                                  CARACTERÍSTICAS
                                                                                                                                                         DE LA AGUJA:
68 CM.                                                                          5-0                                                   1/2 CÍRCULO AHUSADA
                                                                                                                                                         (19-20 MM).
ENVASE CON 12 PIEZAS</t>
  </si>
  <si>
    <t>SUTURA SUTURA CATGUT CRÓMICO CON AGUJA.
LONGITUD DE LA HEBRA:                      CALIBRE DE LA SUTURA:                                   CARACTERÍSTICAS
                                                                                                                                                          DE LA AGUJA:
68 A 75 CM.                                                                   0                                                        1/2 CÍRCULO, AHUSADA
                                                                                                                                                             (35-37 MM).                ENVASE CON 12 PIEZAS</t>
  </si>
  <si>
    <t>CATGUT CRÓMICO CON AGUJA.
LONGITUD DE LA HEBRA:                               CALIBRE DE LA SUTURA:                            CARACTERÍSTICAS
                                                                                                                                                         DE LA AGUJA:
30 cm.                                                                        4-0                                                      1/4 CÍRCULO, DOBLE  ARMADO, ´                                                                                                                                                ESPATULADA DE (7-9.5 MM).  ENVASE CON 12 PIEZAS</t>
  </si>
  <si>
    <t xml:space="preserve">SUTURA SEDA BLANCA VIRGEN CON AGUJA..
LONGITUD DE LA HEBRA:                      CALIBRE DE LA SUTURA:                                   CARACTERÍSTICAS
                                                                                                                                                          DE LA AGUJA:
45 CM.                                                                         8-0                                                  3/8 CÍRCULO, DOBLE ARMADO
                                                                                                                                                     REVERSO CORTANTE            ENVASE CON 12 PIEZAS                                                                                                                 DE  (6-8 MM). </t>
  </si>
  <si>
    <t>SUTURA SINTÉTICAS NO ABSORBIBLES, MONOFILAMENTO DE POLIPROPILENO, CON AGUJA.
LONGITUD DE LA HEBRA:                      CALIBRE DE LA SUTURA:                                   CARACTERÍSTICAS
                                                                                                                                                          DE LA AGUJA:
75 CM.                                                                            3-0                                                      RECTA CORTANTE            ENVASE CON 12 PIEZAS                                                                                                                (60 MM)</t>
  </si>
  <si>
    <t>SUTURA SINTÉTICAS NO ABSORBIBLES, MONOFILAMENTO DE POLIPROPILENO, CON AGUJA.
LONGITUD DE LA HEBRA:                      CALIBRE DE LA SUTURA:                                   CARACTERÍSTICAS
                                                                                                                                                          DE LA AGUJA:
75 CM.                                                                            4-0                                                      RECTA CORTANTE            ENVASE CON 12 PIEZAS                                                                                                                (60 MM)</t>
  </si>
  <si>
    <t>SUTURA SINTÉTICAS NO ABSORBIBLES, MONOFILAMENTO DE POLIPROPILENO, CON AGUJA.
LONGITUD DE LA HEBRA:                      CALIBRE DE LA SUTURA:                                   CARACTERÍSTICAS
                                                                                                                                                          DE LA AGUJA:
45 CM.                                                                           0                                        3/8 DE CÍRCULO,REVERSO  CORTANTE          ENVASE CON 12 PIEZAS                                                                                                                (35-37 MM)</t>
  </si>
  <si>
    <t>SUTURA SINTÉTICAS NO ABSORBIBLES, DE POLITETRAFLUORETILENO EXPANDIDO.
LONGITUD DE LA HEBRA:                      CALIBRE DE LA SUTURA:                                   CARACTERÍSTICAS
                                                                                                                                                          DE LA AGUJA:
36”  (91 CM).                                                                  2-0                                                           1/2 DE CÍRCULO,           ENVASE CON 12 PIEZAS                                                                                                           PUNTA REDONDA</t>
  </si>
  <si>
    <t>SUTURA SINTÉTICAS NO ABSORBIBLES, DE POLITETRAFLUORETILENO EXPANDIDO.
LONGITUD DE LA HEBRA:                      CALIBRE DE LA SUTURA:                                   CARACTERÍSTICAS
                                                                                                                                                          DE LA AGUJA:
36”  (91 CM).                                                                  3-0                                                           1/2 DE CÍRCULO,           ENVASE CON 12 PIEZAS                                                                                                           PUNTA REDONDA</t>
  </si>
  <si>
    <t>SUTURA SINTÉTICAS NO ABSORBIBLES, DE POLITETRAFLUORETILENO EXPANDIDO.
LONGITUD DE LA HEBRA:                      CALIBRE DE LA SUTURA:                                   CARACTERÍSTICAS
                                                                                                                                                          DE LA AGUJA:
36”  (91 CM).                                                                  4-0                                                           1/2 DE CÍRCULO,           ENVASE CON 12 PIEZAS                                                                                                           PUNTA REDONDA</t>
  </si>
  <si>
    <t>SUTURA SINTÉTICAS NO ABSORBIBLES, DE POLITETRAFLUORETILENO EXPANDIDO.
LONGITUD DE LA HEBRA:                      CALIBRE DE LA SUTURA:                                   CARACTERÍSTICAS
                                                                                                                                                          DE LA AGUJA:
36”  (91 CM).                                                                  5-0                                                           1/2 DE CÍRCULO,           ENVASE CON 12 PIEZAS                                                                                                           PUNTA REDONDA</t>
  </si>
  <si>
    <t>SUTURA CATGUT SIMPLE, SIN AGUJA.
LONGITUD DE LA HEBRA:                      CALIBRE DE LA SUTURA:                                   
135-150 CM.                                                                  2-0                                                        
ENVASE CON 12 PIEZAS</t>
  </si>
  <si>
    <t>SUTURA CATGUT SIMPLE, SIN AGUJA.
LONGITUD DE LA HEBRA:                      CALIBRE DE LA SUTURA:                                   
135-150 CM.                                                                   3-0                                                        
ENVASE CON 12 PIEZAS</t>
  </si>
  <si>
    <t xml:space="preserve"> SUTURA CATGUT SIMPLE CON AGUJA.
LONGITUD DE LA HEBRA:                      CALIBRE DE LA SUTURA:                                   CARACTERÍSTICAS
                                                                                                                                                          DE LA AGUJA:
68 A 75 CM.                                                                   3-0                                                        1/2 CÍRCULO, AHUSADA
                                                                                                                                                             (35-37 MM).                ENVASE CON 12 PIEZAS</t>
  </si>
  <si>
    <t>SUTURA SUTURA CATGUT CRÓMICO CON AGUJA.
LONGITUD DE LA HEBRA:                      CALIBRE DE LA SUTURA:                                   CARACTERÍSTICAS
                                                                                                                                                          DE LA AGUJA:
68 A 75 CM.                                                                   2-0                                                        1/2 CÍRCULO, AHUSADA
                                                                                                                                                             (25-27 MM).                 ENVASE CON 12 PIEZAS</t>
  </si>
  <si>
    <t>SUTURA CATGUT CRÓMICO CON AGUJA.
LONGITUD DE LA HEBRA:                      CALIBRE DE LA SUTURA:                                   CARACTERÍSTICAS
                                                                                                                                                          DE LA AGUJA:
68 A 75 CM.                                                                    0                                                        1/2 CÍRCULO, AHUSADA
                                                                                                                                                             (25-27 MM).
ENVASE CON 12 PIEZAS</t>
  </si>
  <si>
    <t>SUTURA SUTURA CATGUT CRÓMICO CON AGUJA.
LONGITUD DE LA HEBRA:                      CALIBRE DE LA SUTURA:                                   CARACTERÍSTICAS
                                                                                                                                                          DE LA AGUJA:
68 A 75 CM.                                                                   3-0                                                        1/2 CÍRCULO, AHUSADA
                                                                                                                                                             (25-27 MM).               ENVASE CON 12 PIEZAS</t>
  </si>
  <si>
    <t>SUTURA SUTURA CATGUT CRÓMICO CON AGUJA.
LONGITUD DE LA HEBRA:                      CALIBRE DE LA SUTURA:                                   CARACTERÍSTICAS
                                                                                                                                                          DE LA AGUJA:
68 A 75 CM.                                                                   4-0                                                        1/2 CÍRCULO, AHUSADA
                                                                                                                                                             (25-27 MM).             ENVASE CON 12 PIEZAS</t>
  </si>
  <si>
    <t>SUTURA CATGUT SIMPLE, SIN AGUJA.
LONGITUD DE LA HEBRA:                      CALIBRE DE LA SUTURA:                                   
135-150 CM.                                                                   0                                                        
ENVASE CON 12 PIEZAS</t>
  </si>
  <si>
    <t xml:space="preserve">SUTURA SEDA NEGRA TRENZADA SIN AGUJA.
LONGITUD DE LA CALIBRE
HEBRA:                   DE LA SUTURA:
91 M.                                   2.
CARRETE.
</t>
  </si>
  <si>
    <t>SUTURA SINTÉTICAS ABSORBIBLES, POLÍMERO DE ÁCIDO GLICÓLICO, TRENZADO, CON AGUJA.
LONGITUD DE LA HEBRA:                      CALIBRE DE LA SUTURA:                                   CARACTERÍSTICAS
                                                                                                                                                          DE LA AGUJA:
20 CM.                                                                        8-0                                                  3/8 CÍRCULO, DOBLE ARMADO
                                                                                                                                               MICROPUNTA ESPATULADA              ENVASE CON 12 PIEZAS                                                                                                                    (6.5 MM ).</t>
  </si>
  <si>
    <t xml:space="preserve">SUTURA SINTÉTICAS ABSORBIBLES DE POLIGLICONATO CON AGUJA
LONGITUD DE LA HEBRA:                      CALIBRE DE LA SUTURA:                                   CARACTERÍSTICAS
                                                                                                                                                          DE LA AGUJA:
67-75 CM                                                                      4-0                                                               1/2 AHUSADA                      ENVASE CON 12 PIEZAS                                                                                                             DE  (25-27 MM).   </t>
  </si>
  <si>
    <t xml:space="preserve">SUTURA SINTÉTICAS ABSORBIBLES DE POLIGLICONATO CON AGUJA
LONGITUD DE LA HEBRA:                      CALIBRE DE LA SUTURA:                                   CARACTERÍSTICAS
                                                                                                                                                          DE LA AGUJA:
67-75 CM                                                                       3-0                                                            1/2 AHUSADA                      ENVASE CON 12 PIEZAS                                                                                                             DE  (25-27 MM).   </t>
  </si>
  <si>
    <t xml:space="preserve">SUTURA SINTÉTICAS ABSORBIBLES DE POLIGLICONATO CON AGUJA
LONGITUD DE LA HEBRA:                      CALIBRE DE LA SUTURA:                                   CARACTERÍSTICAS
                                                                                                                                                          DE LA AGUJA:
67-75 CM                                                                   2-0                                                                1/2 AHUSADA                      ENVASE CON 12 PIEZAS                                                                                                             DE  (25-27 MM).   </t>
  </si>
  <si>
    <t xml:space="preserve">SUTURA SINTÉTICAS ABSORBIBLES DE POLIGLICONATO CON AGUJA
LONGITUD DE LA HEBRA:                      CALIBRE DE LA SUTURA:                                   CARACTERÍSTICAS
                                                                                                                                                          DE LA AGUJA:
67-75 CM                                                                         3-0                                                          1/2 AHUSADA                      ENVASE CON 12 PIEZAS                                                                                                             DE  (35-37 MM).   </t>
  </si>
  <si>
    <t xml:space="preserve">SUTURA SINTÉTICAS ABSORBIBLES DE POLIGLICONATO CON AGUJA
LONGITUD DE LA HEBRA:                      CALIBRE DE LA SUTURA:                                   CARACTERÍSTICAS
                                                                                                                                                          DE LA AGUJA:
67-75 CM                                                                            0                                                                1/2 AHUSADA                      ENVASE CON 12 PIEZAS                                                                                                             DE  (35-37 MM).   </t>
  </si>
  <si>
    <t xml:space="preserve">SUTURA SINTÉTICAS ABSORBIBLES DE POLIGLICONATO CON AGUJA
LONGITUD DE LA HEBRA:                      CALIBRE DE LA SUTURA:                                   CARACTERÍSTICAS
                                                                                                                                                          DE LA AGUJA:
67-75 CM                                                                      4-0                                                             1/2 AHUSADA                      ENVASE CON 12 PIEZAS                                                                                                            DE  (35-37 MM).   </t>
  </si>
  <si>
    <t xml:space="preserve">SUTURA SINTÉTICAS ABSORBIBLES DE POLIGLICONATO CON AGUJA
LONGITUD DE LA HEBRA:                      CALIBRE DE LA SUTURA:                                   CARACTERÍSTICAS
                                                                                                                                                          DE LA AGUJA:
67-75 CM                                                                            0                                                                1/2 AHUSADA                      ENVASE CON 12 PIEZAS                                                                                                             DE  (25-27 MM).   </t>
  </si>
  <si>
    <t>SUTURA SINTÉTICAS NO ABSORBIBLES, MONOFILAMENTO DE POLIPROPILENO, CON AGUJA.
LONGITUD DE LA HEBRA:                      CALIBRE DE LA SUTURA:                                   CARACTERÍSTICAS
                                                                                                                                                          DE LA AGUJA:
75 CM.                                                                            6-0                                                      RECTA CORTANTE            ENVASE CON 12 PIEZAS                                                                                                                (60 MM)</t>
  </si>
  <si>
    <t xml:space="preserve">SUTURA DE POLIÉSTER BLANCO TRENZADO, DOBLE ARMADO, CON AGUJA ESPATULADA DE 1/4 DE CÍRCULO, LONGITUD DE LA AGUJA DE 8 A 13 MM, LONGITUD DE LA HEBRA 45 CM.
CALIBRE 5-0.
ENVASE CON 12 PIEZAS.
</t>
  </si>
  <si>
    <t xml:space="preserve">SUTURA DE MONOFILAMENTO SINTÉTICO ABSORBIBLE DE COPOLÍMERO DE GLICOLIDA Y ÉPSILON-CAPROLACTONA, CON COLOR.
LONGITUD DE LA HEBRA:                      CALIBRE DE LA SUTURA:                                   CARACTERÍSTICAS
                                                                                                                                                          DE LA AGUJA:
45 CM                                                                            4-0                                                       REVERSO CORTANTE                      ENVASE CON 12 PIEZAS                                                                                                    3/8 CÍRCULO DE  (13MM).       </t>
  </si>
  <si>
    <t xml:space="preserve">SUTURA DE MONOFILAMENTO SINTÉTICO ABSORBIBLE DE COPOLÍMERO DE GLICOLIDA Y ÉPSILON-CAPROLACTONA, CON COLOR.
LONGITUD DE LA HEBRA:                      CALIBRE DE LA SUTURA:                                   CARACTERÍSTICAS
                                                                                                                                                          DE LA AGUJA:
45 CM                                                                            5-0                                                       REVERSO CORTANTE                      ENVASE CON 12 PIEZAS                                                                                                    3/8 CÍRCULO DE  (19MM).     </t>
  </si>
  <si>
    <t xml:space="preserve">SUTURA DE MONOFILAMENTO SINTÉTICO ABSORBIBLE DE COPOLÍMERO DE GLICOLIDA Y ÉPSILON-CAPROLACTONA, CON COLOR.
LONGITUD DE LA HEBRA:                      CALIBRE DE LA SUTURA:                                   CARACTERÍSTICAS
                                                                                                                                                          DE LA AGUJA:
45 CM                                                                            4-0                                                       REVERSO CORTANTE                      ENVASE CON 12 PIEZAS                                                                                                    3/8 CÍRCULO DE  (19MM).     </t>
  </si>
  <si>
    <t xml:space="preserve">SUTURA DE MONOFILAMENTO SINTÉTICO ABSORBIBLE DE COPOLÍMERO DE GLICOLIDA Y ÉPSILON-CAPROLACTONA, CON COLOR PRECORTADO, 6 HEBRAS POR SOBRE.
LONGITUD DE LA HEBRA:                      CALIBRE DE LA SUTURA:                                    
45 CM                                                                           1                                                                                                   ENVASE CON 12 PIEZAS                                                         </t>
  </si>
  <si>
    <t xml:space="preserve">SUTURA DE MONOFILAMENTO SINTÉTICO ABSORBIBLE DE COPOLÍMERO DE GLICOLIDA Y ÉPSILON-CAPROLACTONA, CON COLOR PRECORTADO, 6 HEBRAS POR SOBRE.
LONGITUD DE LA HEBRA:                      CALIBRE DE LA SUTURA:                                    
45 CM                                                                         0                                                                                                      ENVASE CON 12 PIEZAS                                                         </t>
  </si>
  <si>
    <t xml:space="preserve">SUTURA DE MONOFILAMENTO SINTÉTICO ABSORBIBLE DE COPOLÍMERO DE GLICOLIDA Y ÉPSILON-CAPROLACTONA, CON COLOR.
LONGITUD DE LA HEBRA:                      CALIBRE DE LA SUTURA:                                   CARACTERÍSTICAS
                                                                                                                                                          DE LA AGUJA:
70 CM                                                                            3-0                                                        REVERSO CORTANTE                    ENVASE CON 36  PIEZAS                                                                                                     3/8 CÍRCULO DE (24MM).     </t>
  </si>
  <si>
    <t xml:space="preserve">SUTURA DE MONOFILAMENTO SINTÉTICO ABSORBIBLE DE COPOLÍMERO DE GLICOLIDA Y ÉPSILON-CAPROLACTONA, CON COLOR.
LONGITUD DE LA HEBRA:                      CALIBRE DE LA SUTURA:                                   CARACTERÍSTICAS
                                                                                                                                                          DE LA AGUJA:
45 CM                                                                            4-0                                                     AHUSADA 1/2 CÍRCULO                      ENVASE CON 36 PIEZAS                                                                                                                  (35 A 36MM).     </t>
  </si>
  <si>
    <t xml:space="preserve">SUTURA DE MONOFILAMENTO SINTÉTICO ABSORBIBLE DE COPOLÍMERO DE GLICOLIDA Y ÉPSILON-CAPROLACTONA, CON COLOR.
LONGITUD DE LA HEBRA:                      CALIBRE DE LA SUTURA:                                   CARACTERÍSTICAS
                                                                                                                                                          DE LA AGUJA:
70 CM                                                                            0                                                        AHUSADA 1/2 CÍRCULO                      ENVASE CON 36 PIEZAS                                                                                                                  (35-36MM).     </t>
  </si>
  <si>
    <t xml:space="preserve">SUTURA DE MONOFILAMENTO SINTÉTICO ABSORBIBLE DE COPOLÍMERO DE GLICOLIDA Y ÉPSILON-CAPROLACTONA, CON COLOR.
LONGITUD DE LA HEBRA:                      CALIBRE DE LA SUTURA:                                   CARACTERÍSTICAS
                                                                                                                                                          DE LA AGUJA:
70 CM                                                                            2-0                                                        AHUSADA 1/2 CÍRCULO                      ENVASE CON 36 PIEZAS                                                                                                                  (35-36MM).     </t>
  </si>
  <si>
    <t xml:space="preserve">SUTURA DE MONOFILAMENTO SINTÉTICO ABSORBIBLE DE COPOLÍMERO DE GLICOLIDA Y ÉPSILON-CAPROLACTONA, CON COLOR.
LONGITUD DE LA HEBRA:                      CALIBRE DE LA SUTURA:                                   CARACTERÍSTICAS
                                                                                                                                                          DE LA AGUJA:
70 CM                                                                            3-0                                                        AHUSADA 1/2 CÍRCULO                      ENVASE CON 36 PIEZAS                                                                                                                  (35 A 36MM).     </t>
  </si>
  <si>
    <t xml:space="preserve">SUTURA DE MONOFILAMENTO SINTÉTICO ABSORBIBLE DE COPOLÍMERO DE GLICOLIDA Y ÉPSILON-CAPROLACTONA, CON COLOR.
LONGITUD DE LA HEBRA:                      CALIBRE DE LA SUTURA:                                   CARACTERÍSTICAS
                                                                                                                                                          DE LA AGUJA:
70 CM                                                                            1                                                       AHUSADA 1/2 CÍRCULO                      ENVASE CON 36 PIEZAS                                                                                                                  (40 MM).     </t>
  </si>
  <si>
    <t xml:space="preserve">SUTURA DE MONOFILAMENTO SINTÉTICO ABSORBIBLE DE COPOLÍMERO DE GLICOLIDA Y ÉPSILON-CAPROLACTONA, CON COLOR.
LONGITUD DE LA HEBRA:                      CALIBRE DE LA SUTURA:                                   CARACTERÍSTICAS
                                                                                                                                                          DE LA AGUJA:
70 CM                                                                            0                                                        AHUSADA 1/2 CÍRCULO                      ENVASE CON 36 PIEZAS                                                                                                                  (40 MM).     </t>
  </si>
  <si>
    <t xml:space="preserve">SUTURA DE MONOFILAMENTO SINTÉTICO ABSORBIBLE DE COPOLÍMERO DE GLICOLIDA Y ÉPSILON-CAPROLACTONA, CON COLOR.
LONGITUD DE LA HEBRA:                      CALIBRE DE LA SUTURA:                                   CARACTERÍSTICAS
                                                                                                                                                          DE LA AGUJA:
70 CM                                                                            2-0                                                        AHUSADA 1/2 CÍRCULO                      ENVASE CON 36 PIEZAS                                                                                                                  (40 MM).     </t>
  </si>
  <si>
    <t xml:space="preserve">SUTURA DE MONOFILAMENTO SINTÉTICO ABSORBIBLE DE COPOLÍMERO DE GLICOLIDA Y ÉPSILON-CAPROLACTONA, CON COLOR.
LONGITUD DE LA HEBRA:                      CALIBRE DE LA SUTURA:                                   CARACTERÍSTICAS
                                                                                                                                                          DE LA AGUJA:
70 CM                                                                            4-0                                                        AHUSADA 1/2 CÍRCULO                      ENVASE CON 36 PIEZAS                                                                                                                  (15-17 MM).     </t>
  </si>
  <si>
    <t xml:space="preserve">SUTURA DE MONOFILAMENTO SINTÉTICO ABSORBIBLE DE COPOLÍMERO DE GLICOLIDA Y ÉPSILON-CAPROLACTONA, CON COLOR.
LONGITUD DE LA HEBRA:                      CALIBRE DE LA SUTURA:                                   CARACTERÍSTICAS
                                                                                                                                                          DE LA AGUJA:
70 CM                                                                            5-0                                                        AHUSADA 1/2 CÍRCULO                      ENVASE CON 36 PIEZAS                                                                                                                  (15-17 MM).     </t>
  </si>
  <si>
    <t xml:space="preserve">SUTURA DE MONOFILAMENTO SINTÉTICO ABSORBIBLE DE COPOLÍMERO DE GLICOLIDA Y ÉPSILON-CAPROLACTONA, CON COLOR.
LONGITUD DE LA HEBRA:                      CALIBRE DE LA SUTURA:                                   CARACTERÍSTICAS
                                                                                                                                                          DE LA AGUJA:
70 CM                                                                            3-0                                                        AHUSADA 1/2 CÍRCULO                      ENVASE CON 36 PIEZAS                                                                                                                  (25-26 MM).     </t>
  </si>
  <si>
    <t xml:space="preserve">SUTURA DE MONOFILAMENTO SINTÉTICO ABSORBIBLE DE COPOLÍMERO DE GLICOLIDA Y ÉPSILON-CAPROLACTONA, CON COLOR.
LONGITUD DE LA HEBRA:                      CALIBRE DE LA SUTURA:                                   CARACTERÍSTICAS
                                                                                                                                                          DE LA AGUJA:
70 CM                                                                            2-0                                                        AHUSADA 1/2 CÍRCULO                      ENVASE CON 36  PIEZAS                                                                                                                  (25 A 26MM).     </t>
  </si>
  <si>
    <t xml:space="preserve">SUTURA SINTÉTICAS ABSORBIBLES, POLÍMERO DE ÁCIDO GLICÓLICO, TRENZADO, CON AGUJA.
LONGITUD DE LA HEBRA:                      CALIBRE DE LA SUTURA:                                   CARACTERÍSTICAS
                                                                                                                                                          DE LA AGUJA:
45 CM.                                                                        8-0                                                        1/2 CÍRCULO, PUNTA
                                                                                                                                                          (6-8 MM ).                  ENVASE CON 12 PIEZAS                       </t>
  </si>
  <si>
    <t xml:space="preserve">SUTURA SINTÉTICA ABSORBIBLE, TRENZADA DE POLIGLICONATO, CON AGUJA.
LONGITUD DE LA HEBRA:                      CALIBRE DE LA SUTURA:                                   CARACTERÍSTICAS
                                                                                                                                                          DE LA AGUJA:
90 CM                                                                            0                                                                1/2 AHUSADA                      ENVASE CON 12 PIEZAS                                                                                                             DE  (35 MM).   </t>
  </si>
  <si>
    <t>SUTURA SINTÉTICAS NO ABSORBIBLES, MONOFILAMENTO DE POLIPROPILENO, CON AGUJA.
LONGITUD DE LA HEBRA:                      CALIBRE DE LA SUTURA:                                   CARACTERÍSTICAS
                                                                                                                                                          DE LA AGUJA:
90 CM.                                                                            2-0                                                             1/2 CÍRCULO,  
                                                                                                                                                       PUNTA AHUSADA              ENVASE CON 12 PIEZAS                                                                                                                  (26 MM)</t>
  </si>
  <si>
    <t>SUTURA SINTÉTICAS ABSORBIBLES. MONOFILAMENTO DE POLIDIOXANONA CON AGUJA.
LONGITUD DE LA HEBRA:                      CALIBRE DE LA SUTURA:                                   CARACTERÍSTICAS
                                                                                                                                                          DE LA AGUJA:
70 A 75 CM                                                                   6-0                                                    3/8  CÍRCULO, PUNTA           ENVASE CON 12 PIEZAS                                                                                                 AHUSADA DOBLEARMADO         . .                                                                                                                                                            (11-13 MM).</t>
  </si>
  <si>
    <t xml:space="preserve">SUTURA SINTÉTICA ABSORBIBLE, TRENZADA DE POLIGLICONATO, CON AGUJA.
LONGITUD DE LA HEBRA:                      CALIBRE DE LA SUTURA:                                   CARACTERÍSTICAS
                                                                                                                                                          DE LA AGUJA:
70 CM                                                                            0                                                                1/2 AHUSADA                      ENVASE CON 12 PIEZAS                                                                                                             DE  (24-26 MM).   </t>
  </si>
  <si>
    <t xml:space="preserve">SUTURA SINTÉTICA ABSORBIBLE, TRENZADA DE POLIGLICONATO, CON AGUJA.
LONGITUD DE LA HEBRA:                      CALIBRE DE LA SUTURA:                                   CARACTERÍSTICAS
                                                                                                                                                          DE LA AGUJA:
70 CM                                                                            0                                                           1/2 FORMA DE ESQUI                     ENVASE CON 12 PIEZAS                                                                                                             DE  (24-26 MM).   </t>
  </si>
  <si>
    <t>SUTURA SINTÉTICAS NO ABSORBIBLES, MONOFILAMENTO DE POLIPROPILENO, CON AGUJA.
LONGITUD DE LA HEBRA:                      CALIBRE DE LA SUTURA:                                   CARACTERÍSTICAS
                                                                                                                                                          DE LA AGUJA:
75 CM.                                                                           0                                                 1/2 DE CÍRCULO, CORTANTE          ENVASE CON 12 PIEZAS                                                                                                                (24-26 MM)</t>
  </si>
  <si>
    <t>SUTURA SINTÉTICAS NO ABSORBIBLES, MONOFILAMENTO DE POLIPROPILENO, CON AGUJA.
LONGITUD DE LA HEBRA:                      CALIBRE DE LA SUTURA:                                   CARACTERÍSTICAS
                                                                                                                                                          DE LA AGUJA:
75 CM.                                                                           1                                                  1/2 DE CÍRCULO, CORTANTE          ENVASE CON 12 PIEZAS                                                                                                                (35-37 MM)</t>
  </si>
  <si>
    <t>SUTURA SINTÉTICAS NO ABSORBIBLES, MONOFILAMENTO DE POLIPROPILENO, CON AGUJA.
LONGITUD DE LA HEBRA:                      CALIBRE DE LA SUTURA:                                   CARACTERÍSTICAS
                                                                                                                                                          DE LA AGUJA:
20 CM.                                                                            10-0                                                       1/4 CÍRCULO, DOBLE 
                                                                                                                                                     ARMADO  ESPATULADA              ENVASE CON 12 PIEZAS                                                                                                                (8.73 MM)</t>
  </si>
  <si>
    <t>SUTURA SINTÉTICAS NO ABSORBIBLES, MONOFILAMENTO DE POLIPROPILENO, CON AGUJA.
LONGITUD DE LA HEBRA:                      CALIBRE DE LA SUTURA:                                   CARACTERÍSTICAS
                                                                                                                                                          DE LA AGUJA:
20 CM.                                                                            10-0                                                       1/2 CÍRCULO, DOBLE 
                                                                                                                                                     ARMADO  AHUSADA              ENVASE CON 12 PIEZAS                                                                                                                (9.12 MM)</t>
  </si>
  <si>
    <t xml:space="preserve">SUTURA SINTÉTICAS ABSORBIBLES, POLÍMERO DE ÁCIDO GLICÓLICO, TRENZADO, CON AGUJA.
LONGITUD DE LA HEBRA:                      CALIBRE DE LA SUTURA:                                   CARACTERÍSTICAS
                                                                                                                                                          DE LA AGUJA:
45 CM.                                                                        5-0                                                  1/2 CÍRCULO, DOBLE ARMADO
                                                                                                                                                ESPATULADA   (6-8.73 MM ).             ENVASE CON 12 PIEZAS                       </t>
  </si>
  <si>
    <t xml:space="preserve">PARA BOTA DE YESO. DE HULE. TAMAÑO: MEDIANO. PIEZA.
</t>
  </si>
  <si>
    <t xml:space="preserve">PARA BOTA DE YESO. DE HULE. TAMAÑO: GRANDE. PIEZA.
</t>
  </si>
  <si>
    <t xml:space="preserve">TALCO PARA PACIENTES.COMPUESTO DE SILICATO DE MAGNESIO HIDRATADO Y SILICATO DE ALUMINIO CON PERFUME.
ENVASE TIPO SALERO CON 100 G.
</t>
  </si>
  <si>
    <t xml:space="preserve">BIBERONES TAPAS CON ROSCA.
PIEZA.
</t>
  </si>
  <si>
    <t xml:space="preserve">TAPAS DE POLIPROPILENO, RESISTENTE A LA ESTERILIZACIÓN. PARA FRASCO PARA LECHE MATERNA O SUCEDÁNEO.
COLOR:
VERDE PISTACHE.
PIEZA.
</t>
  </si>
  <si>
    <t xml:space="preserve">TAPAS DE POLIPROPILENO, RESISTENTE A LA ESTERILIZACIÓN. PARA FRASCO PARA LECHE MATERNA O SUCEDÁNEO.
COLOR:
AZUL.
PIEZA.
</t>
  </si>
  <si>
    <t xml:space="preserve">TAPAS DE POLIPROPILENO, RESISTENTE A LA ESTERILIZACIÓN. PARA FRASCO PARA LECHE MATERNA O SUCEDÁNEO.
COLOR:
ROSA.
PIEZA.
</t>
  </si>
  <si>
    <t xml:space="preserve">TAPAS DE POLIPROPILENO, RESISTENTE A LA ESTERILIZACIÓN. PARA FRASCO PARA LECHE MATERNA O SUCEDÁNEO.
COLOR:
LILA.
PIEZA.
</t>
  </si>
  <si>
    <t xml:space="preserve">TAPAS DE POLIPROPILENO, RESISTENTE A LA ESTERILIZACIÓN. PARA FRASCO PARA LECHE MATERNA O SUCEDÁNEO.
COLOR:
AMARILLO.
PIEZA.
</t>
  </si>
  <si>
    <t xml:space="preserve">TAPAS DE POLIPROPILENO, RESISTENTE A LA ESTERILIZACIÓN. PARA FRASCO PARA LECHE MATERNA O SUCEDÁNEO.
COLOR:
NARANJA.
PIEZA.
</t>
  </si>
  <si>
    <t xml:space="preserve">BOLSAS REPUESTOS:  TAPÓN DE PLÁSTICO RÍGIDO, CON CUERDA Y EMPAQUE PARA LA BOLSA DE HIELO. 
PIEZA.
</t>
  </si>
  <si>
    <t xml:space="preserve">BOLSASREPUESTOS: TAPÓN DE PLÁSTICO RÍGIDO, CON ASA, CUERDA Y EMPAQUE PARA LA BOLSA DE AGUA CALIENTE. PIEZA.
</t>
  </si>
  <si>
    <t xml:space="preserve">TAPONES PARA SONDA FOLEY.DE PLÁSTICO, DESECHABLES.PIEZA.
</t>
  </si>
  <si>
    <t xml:space="preserve">TAPONES LUER LOCK PARA CATÉTER DE DIÁLISIS PERITONEAL AMBULATORIA, DE PLÁSTICO.
TIPO: TENCKHOFF.
PIEZA.
</t>
  </si>
  <si>
    <t xml:space="preserve">TAPON TAPONES LUER LOCK PARA CATÉTER DE HICKMAN PARA HEPARINIZACIÓN.
ESTÉRIL Y DESECHABLE.
PIEZA.
</t>
  </si>
  <si>
    <t xml:space="preserve">EQUIPO TAPÓN LUER LOCK PROTECTOR CON SOLUCIÓN ANTISÉPTICA DE IODOPOVIDONA PARA PROTECCIÓN DEL EQUIPO DE TRANSFERENCIA, SISTEMA AUTOMÁTICO.
PIEZA.
</t>
  </si>
  <si>
    <t xml:space="preserve">TAPÓN PROXIMAL DE SEGURIDAD PARA EL SISTEMA DE ENCLAVADO INTRAMEDULAR. PARA LOS SISTEMAS QUE LO REQUIERAN.
PIEZA.
</t>
  </si>
  <si>
    <t xml:space="preserve">TELA ADHESIVA DE ACETATO CON ADHESIVO EN UNA DE SUS CARAS. LONGITUD: ANCHO: PRESENTACIÓN 10 M. 1.25 CM. 24 PIEZAS.
</t>
  </si>
  <si>
    <t xml:space="preserve">TELA ADHESIVA DE ACETATO CON ADHESIVO EN UNA DE SUS CARAS. LONGITUD: ANCHO: PRESENTACIÓN: 10 M. 2.50 CM. 12 PIEZAS.
</t>
  </si>
  <si>
    <t xml:space="preserve">TELA ADHESIVA DE ACETATO CON ADHESIVO EN UNA DE SUS CARAS. LONGITUD: ANCHO: PRESENTACIÓN: 10 M. 5.00 CM. 6 PIEZAS.
</t>
  </si>
  <si>
    <t xml:space="preserve">TERMOMETRO CLÍNICO, DE VIDRIO TRANSPARENTE, CON MERCURIO QUÍMICAMENTE PURO, ESCALA GRADUADA EN GRADOS CENTÍGRADOS (35.5º C A 41º C) CON SUBDIVISIONES EN DÉCIMAS DE GRADO. RECTAL. PIEZA.
</t>
  </si>
  <si>
    <t xml:space="preserve">TERMOMETRO CLÍNICO, DE VIDRIO TRANSPARENTE, CON MERCURIO QUÍMICAMENTE PURO, ESCALA GRADUADA EN GRADOS CENTÍGRADOS (35.5º C A 41º C) CON SUBDIVISIONES EN DÉCIMAS DE GRADO. ORAL. PIEZA.
</t>
  </si>
  <si>
    <t xml:space="preserve">TIRALECHE DE CRISTAL, CON BULBO DE HULE.
PIEZA.
</t>
  </si>
  <si>
    <t xml:space="preserve">TIRAS DE CELULOIDE PARA CONFORMAR RESTAURACIONES DE RESINA.
ANCHO:                 CALIBRE:
8 A10 MM.             FINO.
ENVASE CON 50 PIEZAS.
</t>
  </si>
  <si>
    <t xml:space="preserve">TIRAS DE LIJA PARA PULIR RESTAURACIONES DE RESINA.
GRUESO Y MEDIANO.
ENVASE CON 150 PIEZAS, TIRAS DOBLES.
</t>
  </si>
  <si>
    <t xml:space="preserve">TIRAS DE FLUORESCEÍNA, PARA USO OFTALMOLÓGICO. ENVASE CON 10 PIEZAS.
</t>
  </si>
  <si>
    <t xml:space="preserve">SUTURA SINTETICA  ABSORBIBLE, POLIMERO DE ACIDO GLICOLICO, TRENZADO CON AGUJA 67-70 CM CALIBRE  0 AGUJA DE MEDIO CIRCULO AHUSADA </t>
  </si>
  <si>
    <t xml:space="preserve">TOALLA PARA GINECO-OBSTETRICIA.
RECTANGULARES, CONSTITUIDAS POR CUATRO CAPAS DE MATERIAL ABSORBENTE.
DESECHABLES.
ENVASE CON 100 PIEZAS.
</t>
  </si>
  <si>
    <t xml:space="preserve">TORNILLO CANULADO DE 3.5 MM DE DIÁMETRO. LONGITUD DE 10.0 MM A 50.0 MM. INCLUYE MEDIDAS INTERMEDIAS ENTRE LAS ESPECIFICADAS.
PIEZA.
</t>
  </si>
  <si>
    <t xml:space="preserve">TORNILLO CANULADO DE 4.5 MM DE DIÁMETRO. LONGITUD DE 20.0 MM A 73.0 MM. INCLUYE MEDIDAS INTERMEDIAS ENTRE LAS ESPECIFICADAS.
PIEZA.
</t>
  </si>
  <si>
    <t xml:space="preserve">TORNILLO BLOQUEADOR PARA EL SISTEMA DE ENCLAVADO INTRAMEDULAR. PARA LOS SISTEMAS QUE LO REQUIERAN.
PIEZA.
</t>
  </si>
  <si>
    <t xml:space="preserve">TORNILLO TORNILLO DE EXPANSIÓN CON AGARRADERA DE PLÁSTICO.
PIEZA.
</t>
  </si>
  <si>
    <t>TORNILLO TORNILLO DE EXPANSIÓN RÁPIDA (MINO EXPANDER) CON ANTENAS.  pIEZA.</t>
  </si>
  <si>
    <t xml:space="preserve">TORNILLO DE CIERRE PARA CLAVO HUMERAL SÓLIDO O CANULADO, EN TITANIO O ALEACIÓN DE TITANIO. ADEMÁS, DIMENSIONES INTERMEDIAS O EQUIVALENTES ENTRE LAS ESPECIFICADAS. PARA LOS SISTEMAS QUE LO REQUIERAN.
PROLONGACIÓN:
0 MM A 15.0 MM.
PIEZA. 
</t>
  </si>
  <si>
    <t xml:space="preserve">TORNILLO DE ACERO INOXIDABLE O TITANIO DE 6 MM Y DE 6.5 MM. LONGITUD DE 20.0 MM A 40.0 MM. INCLUYE MEDIDAS INTERMEDIAS ENTRE LAS ESPECIFICADAS. LA SELECCIÓN DEL MATERIAL ESTARÁ A CARGO DE LAS UNIDADES DE ATENCIÓN, DE ACUERDO A SUS NECESIDADES.
PIEZA.
</t>
  </si>
  <si>
    <t xml:space="preserve">TORNILLOS PARA HUESO CORTICAL, DE 3.5 MM DE DIÁMETRO. LONGITUD: DE 10.0 MM A 110.0 MM. INCLUYE MEDIDAS INTERMEDIAS ENTRE LAS ESPECIFICADAS.
PIEZA.
</t>
  </si>
  <si>
    <t xml:space="preserve">TORNILLOS PARA HUESO CORTICAL, DE 2.7 MM DE DIÁMETRO. LONGITUD: DE 6.0 MM A 40.0 MM. INCLUYE MEDIDAS INTERMEDIAS ENTRE LAS ESPECIFICADAS.
PIEZA.
</t>
  </si>
  <si>
    <t xml:space="preserve">TORNILLOS PARA HUESO ESPONJOSO, CON CABEZA ESFEROIDAL, DIÁMETRO DE LA ROSCA 4.0 MM. LONGITUD: DE 10.0 MM A 60.0 MM. INCLUYE MEDIDAS INTERMEDIAS ENTRE LAS ESPECIFICADAS.
PIEZA.
</t>
  </si>
  <si>
    <t xml:space="preserve">TORNILLOS CANULADO PARA HUESO ESPONJOSO, DE 7 MM DE DIÁMETRO, CON ROSCA DE 16 MM. LONGITUD DE 30.0 MM A 130.0 MM. INCLUYE MEDIDAS INTERMEDIAS ENTRE LAS ESPECIFICADAS.
PIEZA.
</t>
  </si>
  <si>
    <t xml:space="preserve">TORNILLOS PARA HUESO CORTICAL, DE 2.0 MM DE DIÁMETRO, CON ENTRADA HEXAGONAL. LONGITUD: DE 6.0 MM A 38.0 MM. INCLUYE MEDIDAS INTERMEDIAS ENTRE LAS ESPECIFICADAS.
PIEZA.
</t>
  </si>
  <si>
    <t xml:space="preserve"> TORNILLO DE COMPRESIÓN, PARA TORNILLO DE TRACCIÓN.
LONGITUD DE 30 MM A 45 MM. INCLUYE MEDIDAS INTERMEDIAS ENTRE LAS ESPECIFICADAS.
PIEZA.
</t>
  </si>
  <si>
    <t xml:space="preserve">TORNILLOS DESLIZANTES O DE TRACCIÓN, PARA PLACAS DE CADERA Y CÓNDILOS. LONGITUD DE 50.0 MM A 135.0 MM. INCLUYE MEDIDAS INTERMEDIAS ENTRE LAS ESPECIFICADAS.
PIEZA.
</t>
  </si>
  <si>
    <t xml:space="preserve">TORNILLOS PARA HUESO CORTICAL, DE 4.5 MM DE DIÁMETRO. LONGITUD: DE 14.0 MM A 94.0 MM. INCLUYE MEDIDAS INTERMEDIAS ENTRE LAS ESPECIFICADAS.
PIEZA.
</t>
  </si>
  <si>
    <t xml:space="preserve">TORNILLOS PARA HUESO ESPONJOSO, CON CABEZA ESFEROIDAL, DE 4.0 MM DE DIÁMETRO. ROSCA COMPLETA. LONGITUD: DE 10.0 MM A 60.0 MM. INCLUYE MEDIDAS INTERMEDIAS ENTRE LAS ESPECIFICADAS.
PIEZA.
</t>
  </si>
  <si>
    <t xml:space="preserve">ALGODON TORUNDAS. ENVASE CON 500 G.
</t>
  </si>
  <si>
    <t xml:space="preserve"> TUBO PARA CANALIZACIÓN.DE LÁTEX NATURAL, RADIOPACO. LONGITUD 45 CM. DIÁMETRO:  7.94 MM  (5/16”). PIEZA.
</t>
  </si>
  <si>
    <t xml:space="preserve">TUBO PARA CANALIZACIÓN.DE LÁTEX NATURAL, RADIOPACO. LONGITUD 45 CM. DIÁMETRO: 12.70 MM  (1/2”). PIEZA.
</t>
  </si>
  <si>
    <t xml:space="preserve">TUBO PARA CANALIZACIÓN. DE LÁTEX NATURAL, RADIOPACO. LONGITUD 45 CM. DIÁMETRO: 19.05 MM  (3/4”). PIEZA.
</t>
  </si>
  <si>
    <t xml:space="preserve">TUBO PARA CANALIZACIÓN. DE LÁTEX NATURAL, RADIOPACO. LONGITUD 45 CM. DIÁMETRO: 25.40 MM  (1”). PIEZA.
</t>
  </si>
  <si>
    <t xml:space="preserve">TUBO CONVERTIBLE CON GANCHO EN MESIAL CALIBRE 0.18 MM PARA MOLARES INFERIORES.
PIEZA.
</t>
  </si>
  <si>
    <t xml:space="preserve">TUBO DOBLE CONVERTIBLE CON GANCHO EN MESIAL CALIBRE 0.18 MM PARA MOLARES SUPERIORES.
PIEZA.
</t>
  </si>
  <si>
    <t xml:space="preserve">TUBO ENDOBRONQUIAL PARA INTUBACIÓN DE BRONQUIO DERECHO, DE PLÁSTICO GRADO MÉDICO, CON DISEÑO DEL GLOBO BRONQUIAL EN FORMA DE “S” Y UN ORIFICIO TIPO MURPHY QUE SE ACOPLA CON LA ENTRADA DEL LÓBULO SUPERIOR DERECHO,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 DE SUCCIÓN, ADAPTADOR DE TUBO TIPO CARLENS UNIDO A CONECTORES DE POLIPROPILENO Y DOS CATÉTERES DE SUCCIÓN EXTRALARGOS, ESTÉRILES, CALIBRE 37 FR, DIÁMETRO DEL LUMEN TRAQUEAL 6.5 MM, DIÁMETRO DE LUMEN BRONQUIAL 6.5 MM.
PIEZA.
</t>
  </si>
  <si>
    <t xml:space="preserve">TUBO ENDOBRONQUIAL PARA INTUBACIÓN DE BRONQUIO IZQUIERDO, DE PLÁSTICO GRADO MÉDICO, CON DISEÑO DEL GLOBO BRONQUIAL EN FORMA DE “BARRIL” QUE PERMITE SU SELLADO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39 FR, DIÁMETRO DEL LUMEN TRAQUEAL 7.0 MM, DIÁMETRO DEL LUMEN BRONQUIAL 7.0 MM.
PIEZA.
</t>
  </si>
  <si>
    <t xml:space="preserve">TUBO ENDOBRONQUIAL PARA INTUBACIÓN DE BRONQUIO IZQUIERDO, DE PLÁSTICO GRADO MÉDICO, CON DISEÑO DEL GLOBO BRONQUIAL EN FORMA DE “BARRIL” QUE PERMITE SU SELLADO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41 FR, DIÁMETRO DEL LUMEN TRAQUEAL 7.4 MM, DIÁMETRO DEL LUMEN BRONQUIAL 7.4 MM.
PIEZA.
</t>
  </si>
  <si>
    <t xml:space="preserve">TUBO  ENDOBRONQUIAL PARA INTUBACIÓN DE BRONQUIO DERECHO, DE PLÁSTICO GRADO MÉDICO, CON DISEÑO DEL GLOBO EN FORMA DE “S” Y ORIFICIO TIPO MURPHY, QUE SE ACOPLA CON LA ENTRADA DEL LÓBULO SUPERIOR DERECHO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35 FR, DIÁMETRO DEL LUMEN TRAQUEAL 6.0 MM, DIÁMETRO DEL LUMEN BRONQUIAL 6.0 MM.
PIEZA.
</t>
  </si>
  <si>
    <t xml:space="preserve">TUBO ENDOBRONQUIAL PARA INTUBACIÓN DE BRONQUIO IZQUIERDO, DE PLÁSTICO GRADO MÉDICO, CON DISEÑO DEL GLOBO BRONQUIAL EN FORMA DE “BARRIL” QUE PERMITE SU SELLADO,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35 FR, DIÁMETRO DEL LUMEN TRAQUEAL 6.0 MM, DIÁMETRO DEL LUMEN BRONQUIAL 6.0 MM.
PIEZA.
</t>
  </si>
  <si>
    <t xml:space="preserve">TUBO ENDOBRONQUIAL PARA INTUBACIÓN DE BRONQUIO DERECHO, DE PLÁSTICO GRADO MÉDICO, CON DISEÑO DEL GLOBO BRONQUIAL EN FORMA DE “S” Y UN ORIFICIO TIPO MURPHY, QUE SE ACOPLA CON LA ENTRADA DEL LÓBULO SUPERIOR DERECHO,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41 FR, DIÁMETRO DEL LUMEN TRAQUEAL 7.4 MM, DIÁMETRO DEL LUMEN BRONQUIAL 7.4 MM.
PIEZA.
</t>
  </si>
  <si>
    <t xml:space="preserve">TUBO ENDOBRONQUIAL PARA INTUBACIÓN DE BRONQUIO DERECHO, DE PLÁSTICO GRADO MÉDICO, CON DISEÑO DEL GLOBO BRONQUIAL EN FORMA DE “S” Y UN ORIFICIO TIPO: MURPHY, QUE SE ACOPLA CON LA ENTRADA DEL LÓBULO SUPERIOR DERECHO,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39 FR, DIÁMETRO DEL LUMEN TRAQUEAL 7.0 MM, DIÁMETRO DEL LUMEN BRONQUIAL 7.0 MM.
PIEZA.
</t>
  </si>
  <si>
    <t xml:space="preserve">TUBO ENDOBRONQUIAL PARA INTUBACIÓN DE BRONQUIO IZQUIERDO, DE PLÁSTICO GRADO MÉDICO, CON DISEÑO DEL GLOBO BRONQUIAL EN FORMA DE “BARRIL” QUE PERMITE SU SELLADO,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28 FR, DIÁMETRO DEL LUMEN TRAQUEAL 4.5 MM, DIÁMETRO DEL LUMEN BRONQUIAL 4.5 MM.
PIEZA.
</t>
  </si>
  <si>
    <t xml:space="preserve">TUBO PARA TORNIQUETE.  DE LÁTEX, COLOR ÁMBAR, CON ESPESOR DE LA PARED DE 1.13 A 1.37 MM. METRO.
</t>
  </si>
  <si>
    <t xml:space="preserve">TUBO PARA ASPIRADOR. DE HULE LÁTEX, COLOR ÁMBAR. DIÁMETRO INTERNO 6.3 MM, ESPESOR DE PARED 3.77 MM. ENVASE CON 10 M.
</t>
  </si>
  <si>
    <t xml:space="preserve">TUBO DE ELASTÓMERO DE SILICÓN GRADO MÉDICO, PARA CANALIZACIÓN DE VASOS.
DIÁMETRO INTERNO 0.76 MM DIÁMETRO EXTERNO 1.65 MM.
ROLLO CON 30.5 M.
</t>
  </si>
  <si>
    <t xml:space="preserve">TUBO DE ELASTÓMERO DE SILICÓN GRADO MÉDICO, PARA CANALIZACIÓN DE VASOS. DIÁMETRO INTERNO 0.64 MM DIÁMETRO EXTERNO 1.20 MM.
ROLLO CON 30.5 M.
</t>
  </si>
  <si>
    <t xml:space="preserve">TUBO DE ELASTÓMERO DE SILICÓN GRADO MÉDICO, PARA CANALIZACIÓN DE VASOS. DIÁMETRO INTERNO 1.02 MM DIÁMETRO EXTERNO 2.16 MM.
ROLLO CON 30.5 M.
</t>
  </si>
  <si>
    <t xml:space="preserve">TUBO TUBO FLEXIBLE DE POLIVINILO.
DIÁMETRO INTERNO:  DIÁMETRO EXTERNO:
8.00 MM.  11.1 MM.
ROLLO DE 12 M.
</t>
  </si>
  <si>
    <t xml:space="preserve">CONECTOR FLEXIBLE DE PLÁSTICO PARA ESPIROMETRÍA.
DIÁMETRO 38 MM, LONGITUD 120 CM.
PIEZA.
</t>
  </si>
  <si>
    <t xml:space="preserve">TUBO DE VIDRIO REFRACTARIO PARA DACRIOCISTORRINOSTOMÍA
LESTER JONES.
3.0 X 19    MM.
PIEZA.
</t>
  </si>
  <si>
    <t xml:space="preserve">TUBO DE VIDRIO REFRACTARIO PARA DACRIOCISTORRINOSTOMÍA
LESTER JONES.
3.0 X 20    MM.
PIEZA.
</t>
  </si>
  <si>
    <t xml:space="preserve">TUBO DE VIDRIO REFRACTARIO PARA DACRIOCISTORRINOSTOMÍA
LESTER JONES.
3.0 X 21    MM.
PIEZA.
</t>
  </si>
  <si>
    <t xml:space="preserve">TUBO DE VIDRIO REFRACTARIO PARA DACRIOCISTORRINOSTOMÍA
LESTER JONES.
2.5 X 19.5 MM.
PIEZA.
</t>
  </si>
  <si>
    <t xml:space="preserve">EYECTORPARA SALIVA, DE PLÁSTICO, DESECHABLE.
ENVASE CON 100 PIEZAS.
</t>
  </si>
  <si>
    <t xml:space="preserve">TUERCA PARA TORNILLO CORTICAL, DE 4.5 MM DE DIÁMETRO. DIÁMETRO EXTERNO DE 11 MM Y 8.0 MM DE HEXÁGONO.
PIEZA.
</t>
  </si>
  <si>
    <t xml:space="preserve">VALVULAS DE REEMPLAZO, PARA MANIFOLDER METÁLICO.
PIEZA.
</t>
  </si>
  <si>
    <t xml:space="preserve">PIVOTE DE REEMPLAZO, PARA MANIFOLDER METÁLICO.
HEMBRA.
PIEZA.
</t>
  </si>
  <si>
    <t xml:space="preserve">VALVULA PARA GLAUCOMA, DE ELASTÓMERO DE SILICÓN. ESTÉRIL.
ESPESOR.  LONGITUD.  SUPERFICIE.
13.0 MM.  15 MM.  184 MM2.
PIEZA.
</t>
  </si>
  <si>
    <t xml:space="preserve">VALVULA PARA GLAUCOMA, DE ELASTÓMERO DE SILICÓN. ESTÉRIL.
ESPESOR.  LONGITUD.  SUPERFICIE.
  9.6 MM.  10 MM.      96 MM2.
PIEZA.
</t>
  </si>
  <si>
    <t xml:space="preserve">VAINAS LIBERADORA PARA SISTEMA DE CIERRE DE CONDUCTO ARTERIOSO HAEMAQUET, DESECHABLE.
LONGITUD: CALIBRE:
80 CM. 11 FR.
PIEZA.
</t>
  </si>
  <si>
    <t xml:space="preserve">VAINAS LIBERADORA PARA SISTEMA DE CIERRE DE CONDUCTO ARTERIOSO HAEMAQUET, DESECHABLE.
LONGITUD: CALIBRE:
80 CM.  8 FR.
PIEZA.
</t>
  </si>
  <si>
    <t xml:space="preserve">VASELINA LÍQUIDA. ENVASE CON 18 LTS.
</t>
  </si>
  <si>
    <t>VASO PARA MEDICAMENTOS. D). DE PLÁSTICO, CAPACIDAD: 30 ML (1 ONZA).
PIEZA.</t>
  </si>
  <si>
    <t>VASO PARA MEDICAMENTOS.DE PLÁSTICO, CAPACIDAD: 30 ML (1 ONZA). PIEZA.</t>
  </si>
  <si>
    <t>VASO VASO DE VIDRIO CON CUELLO EN FORMA DE BOTELLA, CON BASE DE 3 CM DE DIÁMETRO Y BOCA DEL VASO DE 2.5 CM DE DIÁMETRO INTERNO, CON BORDES REDONDEADOS, CON CAPACIDAD DE 30 ML, PARED LISA DE 3 MM DE ESPESOR EN EL CUERPO Y EN LA BASE, CON AFORO Y ESCUDO INSTITUCIONAL EN LA PARED EXTERNA DEL VASO, GRADUADO CADA 10 ML.
PIEZA.</t>
  </si>
  <si>
    <t xml:space="preserve">VENDA ELÁSTICA ADHESIVA. DE ALGODÓN Y FIBRA SINTÉTICA, CON ADHESIVO EN UNA DE SUS CARAS.
LONGITUD ANCHO. 2.7 M. X 10.0 CM. PIEZA.
</t>
  </si>
  <si>
    <t xml:space="preserve">VENDA DE GASA DE ALGODÓN. LONGITUD: ANCHO: 2.7 M. X 5 CM. PIEZA.
</t>
  </si>
  <si>
    <t xml:space="preserve">VENDA DE GOMA (SMARCH). DE HULE NATURAL, GRADO MÉDICO. LONGITUD: ANCHO: 2.7 M. X  6 CM. PIEZA.
</t>
  </si>
  <si>
    <t xml:space="preserve">VENDA DE GOMA (SMARCH). DE HULE NATURAL, GRADO MÉDICO. LONGITUD: ANCHO: 2.7 M. X  8 CM.PIEZA.
</t>
  </si>
  <si>
    <t xml:space="preserve">VENDA ENYESADAS, DE GASA DE ALGODÓN, RECUBIERTAS DE UNA CAPA UNIFORME DE YESO GRADO MÉDICO.
LONGITUD: ANCHO: 2.75 M.X   5 CM.ENVASE CON 12 PIEZAS.
</t>
  </si>
  <si>
    <t xml:space="preserve">VENDA ENYESADAS, DE GASA DE ALGODÓN, RECUBIERTAS DE UNA CAPA UNIFORME DE YESO GRADO MÉDICO. LONGITUD: ANCHO:
2.75 MX  10 CM. ENVASE CON 12 PIEZAS.
</t>
  </si>
  <si>
    <t xml:space="preserve">VENDA ENYESADAS, DE GASA DE ALGODÓN, RECUBIERTAS DE UNA CAPA UNIFORME DE YESO GRADO MÉDICO. LONGITUD: ANCHO:
2.75 M. X 15 CM. ENVASE CON 12 PIEZAS.
</t>
  </si>
  <si>
    <t xml:space="preserve">VENDA ENYESADAS, DE GASA DE ALGODÓN, RECUBIERTAS DE UNA CAPA UNIFORME DE YESO GRADO MÉDICO. LONGITUD: ANCHO:
2.75 M.X  20 CM. ENVASE CON 12 PIEZAS.
</t>
  </si>
  <si>
    <t xml:space="preserve">VENDA DE MALLA ELÁSTICA FORMA TUBULAR. LONGITUD:     100 M         NÚMERO:1 ENVASE CON 100 M.
</t>
  </si>
  <si>
    <t xml:space="preserve">VENDA DE MALLA ELÁSTICA. FORMA TUBULAR. LONGITUD:    100M   NÚMERO:2 ENVASE CON 100 M.
</t>
  </si>
  <si>
    <t xml:space="preserve">VENDA DE MALLA ELÁSTICA. FORMA TUBULAR. LONGITUD:    100 M     NÚMERO:    3.ENVASE CON 100 M.
</t>
  </si>
  <si>
    <t xml:space="preserve">VENDA DE MALLA ELÁSTICA.FORMA TUBULAR.LONGITUD:     100 M   NÚMERO: 4.ENVASE CON 100 M.
</t>
  </si>
  <si>
    <t xml:space="preserve">VENDA DE MALLA ELÁSTICA.FORMA TUBULAR. LONGITUD:  100 M  NÚMERO: 5.ENVASE CON 100 M.
</t>
  </si>
  <si>
    <t xml:space="preserve">VENDA DE MALLA ELÁSTICA. FORMA TUBULAR. LONGITUD:  100M    NÚMERO:6. ENVASE CON 100 M.
</t>
  </si>
  <si>
    <t xml:space="preserve">VENDA TUBULAR DE ALGODÓN, ESTOQUINETE Y DIMENSIONES INTERMEDIAS ENTRE LAS ESPECIFICADAS. LONGITUD :   ANCHO:
22.81 M.X    20.3 CM. ROLLO.
</t>
  </si>
  <si>
    <t xml:space="preserve">VENDA TUBULAR DE ALGODÓN, ESTOQUINETE Y DIMENSIONES INTERMEDIAS ENTRE LAS ESPECIFICADAS. LONGITUD :   ANCHO:
22.81 MX .   7.5 CM. ROLLO.
</t>
  </si>
  <si>
    <t xml:space="preserve">VENDA DE GASA DE ALGODÓN. LONGITUD: ANCHO: 2.7 M.X  10 CM. PIEZA.
</t>
  </si>
  <si>
    <t xml:space="preserve">VENDAELÁSTICAS DE TEJIDO PLANO; DE ALGODÓN CON FIBRAS SINTÉTICAS. LONGITUD: ANCHO: 5 M. X  30 CM.ENVASE CON UNA PIEZA.
</t>
  </si>
  <si>
    <t xml:space="preserve">VENDA ELÁSTICAS DE TEJIDO PLANO; DE ALGODÓN CON FIBRAS SINTÉTICAS. LONGITUD: ANCHO: 5 M.  X  5 CM. ENVASE CON 12 PIEZAS.
</t>
  </si>
  <si>
    <t>VENDA ELÁSTICAS DE TEJIDO PLANO; DE ALGODÓN CON FIBRAS SINTÉTICAS. LONGITUD: ANCHO: 5 M.X  10 CM. ENVASE CON 12 PIEZAS.
ALGOD</t>
  </si>
  <si>
    <t xml:space="preserve">VENDA ELÁSTICAS DE TEJIDO PLANO; DE ALGODÓN CON FIBRAS SINTÉTICAS. LONGITUD: ANCHO: 5 M.X  15 CM. ENVASE CON 12 PIEZAS.
</t>
  </si>
  <si>
    <t xml:space="preserve">VENDA TUBULAR DE ALGODÓN, ESTOQUINETE Y DIMENSIONES INTERMEDIAS ENTRE LAS ESPECIFICADAS.  LONGITUD :                                    ANCHO: 22.81 M.      X  15.0 CM. ROLLO.
</t>
  </si>
  <si>
    <t xml:space="preserve">VENDA TUBULAR DE ALGODÓN, ESTOQUINETE Y DIMENSIONES INTERMEDIAS ENTRE LAS ESPECIFICADAS.
LONGITUD :                       ANCHO:
22.81 M.                              30.0 CM.
ROLLO.
</t>
  </si>
  <si>
    <t xml:space="preserve">VENDA INMOVILIZADORA DE FIBRA DE VIDRIO, CON RECUBRIMIENTO AHULADO EN TODAS SUS FIBRAS, IMPREGNADA DE RESINA DE POLIURETANO, QUE AL CONTACTO CON EL AGUA PROVOCA UNA REACCIÓN QUÍMICA DE FRAGUADO, CON GUANTE DE HULE, LONGITUD 3.65 M.
ANCHO:
  5.0 CM.
PIEZA.
</t>
  </si>
  <si>
    <t xml:space="preserve">VENDA INMOVILIZADORA DE FIBRA DE VIDRIO, CON RECUBRIMIENTO AHULADO EN TODAS SUS FIBRAS, IMPREGNADA DE RESINA DE POLIURETANO, QUE AL CONTACTO CON EL AGUA PROVOCA UNA REACCIÓN QUÍMICA DE FRAGUADO, CON GUANTE DE HULE, LONGITUD 3.65 M.
ANCHO:
  7.6 CM.
PIEZA.
</t>
  </si>
  <si>
    <t xml:space="preserve">VENDA INMOVILIZADORA DE FIBRA DE VIDRIO, CON RECUBRIMIENTO AHULADO EN TODAS SUS FIBRAS, IMPREGNADA DE RESINA DE POLIURETANO, QUE AL CONTACTO CON EL AGUA PROVOCA UNA REACCIÓN QUÍMICA DE FRAGUADO, CON GUANTE DE HULE, LONGITUD 3.65 M.
ANCHO:
10.0 CM.
PIEZA.
</t>
  </si>
  <si>
    <t xml:space="preserve">VENDA INMOVILIZADORA DE FIBRA DE VIDRIO, CON RECUBRIMIENTO AHULADO EN TODAS SUS FIBRAS, IMPREGNADA DE RESINA DE POLIURETANO, QUE AL CONTACTO CON EL AGUA PROVOCA UNA REACCIÓN QUÍMICA DE FRAGUADO, CON GUANTE DE HULE, LONGITUD 3.65 M.
ANCHO:
12.7 CM.
PIEZA.
</t>
  </si>
  <si>
    <t xml:space="preserve">VENDA IMPREGNADA DE ÓXIDO DE ZINC Y GELATINA. 
MEDIDAS DE 7.5 CM X 6 M.
PIEZA.
</t>
  </si>
  <si>
    <t>CODO PARA MASCARILLA FACIAL FCB</t>
  </si>
  <si>
    <t>ETHER SULFURICO MEDICINAL C/10 LT. FCB</t>
  </si>
  <si>
    <t>HOJA PARA RASURAR DE 2 FILOS DESECHABLE.  PAQ. C/5</t>
  </si>
  <si>
    <t xml:space="preserve">RASTRILLO REUSABLE </t>
  </si>
  <si>
    <t>VASO CONTENEDOR RECOLECTOR DE ESPUTO NO ESTERIL TAPA C/ROSCA. PIEZA FCB</t>
  </si>
  <si>
    <t>SONDA PEZZER N¯ 16 FCB</t>
  </si>
  <si>
    <t>SONDA PEZZER N¯ 18 FCB</t>
  </si>
  <si>
    <t>SONDA PEZZER N¯ 20 FCB</t>
  </si>
  <si>
    <t>SONDA PEZZER N¯ 34 FCB</t>
  </si>
  <si>
    <t>SONDA PEZZER NO. 36 FCB</t>
  </si>
  <si>
    <t>TRAMPA DE LEE. FCB</t>
  </si>
  <si>
    <t>TUBO ENDOTRAQUEAL TIPO: MURPHY  CAL: 18 VOLUMEN Y BAJA PRESION INCLUYE UNA VALVULA UN CONECTOR Y UNA ESCALA ENMM PARA DETERMINAR LA PROFUNDIDAD DE LA COLOCACION DEL TUBO CON ORIFICO EMPAQUE INDIVIDUAL. PIEZA FCB</t>
  </si>
  <si>
    <t>JERINGA DESECHABLE PARA DPT+HIB+HIB DPT LEYENDA "VACUNACION UNIVERAL"CON DOS AGUJAS UNA 20G X 32 MM PARA CARGAR EL BIOLOGICO Y OTRA 22G X 32 MM PARA APLICAR LA VACUNA, LA JERINGA DEBE TENER EN EL EMBOLO UN MECANISMO QUE PERMITA LA INUTILIZACION DE LA MISMA DESPUES DE SU USO EN EMPAQUE INDIVIDUAL CON LA LEYENDA "PARA APLICAR VACUNA DPT+HB +HIB  DPT Y TD CAJA INCINERABLE CON CUBIERTA INTERNA DE ALUMINIO CON 50 JERINGAS CON SISTEMA DE IGNICION QUE CONSTA DE UN BOTE DE ALCOHOL SOLIDO Y CERILLOS EN SU INTERIOR, ADICIONALMENTE INCLUYE UNA BOLSA CON 50 ALMOHADILLAS IMPREGNADAS CON ALCOHOL ISOPROPILICO AL 70% LA CAJA INCINERABLE DEBE TENER UNA RESISTENCIA A LA PENETRACION CON UNA AGUJA DE 20G X 32MM NO MENOR DE 12.5 NEWTON Y UNA RESISTENCIA A LA CARGA DE 10 A 20NEWTON A SIMISMO LA CAJA (YA CARGADA) DEBE SER CAPAZ DE RESISTIR 48 HORAS A 43∫C AL 90% DE HUMEDAD RELATIVA SIN DERRAMAR NINGUNA PARTE DE SU CARGA. DA EN DECIMAS DE ML EN EL BARRIL  ESTERIL Y DESECHABLE</t>
  </si>
  <si>
    <t xml:space="preserve">JERINGA CAP.: 10 ML.  C/AGUJA 20 G X 38MM  DE PLASTICO  ESTERIL  DESECH. ESCALA  GRAD. EN ML. DIVISIONES DE 1.0 </t>
  </si>
  <si>
    <t>CEPILLO CONSTA DE 7500 CERDAS FLEXIBLES AUNADO A UNA ESPONJA IMPREGNADA CON 20 ML DE SOLUCION ANTISEPTICA DE  YODOPOVIDO</t>
  </si>
  <si>
    <t>PRESERVATIVO FEMENINO A GRANEL (CARACTERISTICAS ESPECIFICAS LARGO 160-180MM ANCHO 76-85 MM GROSOR 41-61 MICRAS MATERIAL</t>
  </si>
  <si>
    <t>ESPEJO VAGINAL DESECHABLE DE PLASTICO CON VALVA DESLIZABLE TAMAÒO MEDIANO</t>
  </si>
  <si>
    <t>JERINGA DESECHABLE PARA APLICAR 0.25 ML Y 0.5 CADA JERINGA CON 2 AGUJAS CALIBRE 20 G X 32 MM PARA CARGAR LA JERINGA CON EL BIOLOGICO Y OTRA DE 23G X 25 MM PARA APLICAR LA VACUNA LA JERINGA DEBE TENER EN EL EMBOLO UN  MECANISMO QUE PERMITA LA INUTILIZACION DE LA MISMA DESPUES DE SU USO. LA JERINGA Y LAS DOS AGUJAS DEBE ESTAR INCLUIDAS EN EL EMPAQUE INDIVIDUAL QUE GARANTICE SU ESTERILIZACION MIENTRAS ESTE  SE ENCUENTRE INTEGRO. EL EMPAQUE PROTECTOR DEBE TENER IMPRESAS LAS LEYENDAS "VACUNACION UNIVERSAL", PARA APLICAR VACUNA INFLUENZA" LA CAJA INCINERABLE DEBE TENER UNA RESISTENCIA A LA DE VACUNA ANTIINFLUENZA GRADUADA EN DECIMAS DE 0.10 ML  PENETRACION CON UNA AGUJA DE 20G X 32 MM NO MENOR DE 12.5 NEWTON Y UNA RESISTENCIA A LA CARGA DE 10 A 20 NEWTONS  ASI MISMO LA CAJA YA CARGADA DEBE SER CAPAZ DE RESISTIR 48 HORAS A 4 3™C AL 90% DE HUMEDAD RELATIVA, SIN DERRAMAR NINGUNA PARTE DE SU CARGA. ESTERIL DESECHABLE BAYONETA, CAMARA DE GOTEO FLEXIBLE TUBO TRANSPORTADOR MECANISMO REGULADOR DE FLUJO OBTURADOR DE TUBO TRANSPORTADOR ADAPTADOR DE AGUJA, PROTECTORES DE BAYONETA Y ADAPTADOR EQUIPO FCB</t>
  </si>
  <si>
    <t>EQUIPO PARA APLICACION DE NUTRICION PARENTERAL PARA APLICACION DE SOLUCIONES PARENTERALES PARA USARSE CON BOMBA DE INFUSION</t>
  </si>
  <si>
    <t>ELECTRODO DE ASA DESECHABLE PARA CONIZACIONES CON DIAMETERO DE 2.0 X 0.8 CMS CON VASTAGO LONGITUDINAL 12-14 CM CAT. 130-ELECTRO CAUTERIZADOR GINECOL”GICO</t>
  </si>
  <si>
    <t>DIQUE DE HULE DE 5 PULGADAS DE LATEX COLOR AZUL GROSOR MEDIO PARA AISLAMIENTO DE PIEZAS DENTALES CAJA CON 60 PIEZAS FCB</t>
  </si>
  <si>
    <t>FRESAS ENDO Z PARA ENDODONCIA PIEZA FCB</t>
  </si>
  <si>
    <t>FRESAS GATE GLIDEN DE BAJA VELOCIDAD SURTIDO ESTANDAR DEL NO. 1 AL 6 PARA ENDODONCIA JUEGO FCB</t>
  </si>
  <si>
    <t>CEMENTO (SEALAPEX) HIDROXIDO DE CALCIO PARA OBTURACION DE CONDUCTOS RADICULARES PARA TRATAMIENTO DE ENDODONCIA 2 TUBOS Y CATALIZADOR KIT FCB</t>
  </si>
  <si>
    <t>FRESA EXTRALARGA DE DIAMANTE PARA REBAJAR CORONAS DE ACERO INOXIDABLE PIEZA FCB</t>
  </si>
  <si>
    <t>VASO DE PLASTICO DESECHABLE PARA ENJUAGUE BUCAL DEL PACIENTE DE ODONTOLOGIA CAPACIDAD 100 ML BOLSA DE PLASTICO CON 150 PIEZAS</t>
  </si>
  <si>
    <t xml:space="preserve">RESINA DE FOTOPOLIMERIZACION DE NANORELL TONOS A2 A3 A3.5 B2 OA3 CARGA DE RELLENO 78.5% POR PESO CARGA DE RELLENO POR VOLUMEN 59.5% TAMADO DE PARTICULA DE 0.6 A 1.4 MICRAS QUE INCLUYA ADHESIVO FOTOPOLIMERIZABLE DE 6 GRS QUE CONTENGA ETANOL Y AGUA. JERINGA DE ACIDO GRABADOR DE 3 ML A BASE DE ACIDO FOSFORICO AL 35% </t>
  </si>
  <si>
    <t>ELECTRODO DE ASA DESECHABLE PARA CONIZACION 0.5 CMS VASTAGO LONGITUDINAL 12.7 CMS FCB</t>
  </si>
  <si>
    <t>MALETIN PORTAFOLIO PARA TRANSPORTAR LAMINILLAS Y DOCUMENTOS FABRICADO EN LONA DURABLE Y FORRADO EN SU INTERIOR DE POLIURETANO</t>
  </si>
  <si>
    <t>PUNTAS DE GUTAPERCHA PRIMERA SERIE CALIBRE 15A 40 DE 25 MM DE LONGITUD</t>
  </si>
  <si>
    <t>SELLADOR DE FOSETAS Y FISURAS DE FOTOPOLIMERIZACION PARA DIENTES POSTERIORES ESTUCHE CON 2 JERINGAS DE 5.5 A 6 ML C/U DE SELLADOR Y 1 JERINGA DE ACIDO GRABADOR CON APLICADORES</t>
  </si>
  <si>
    <t>CAMPOS DESECHABLES CON 3 CAPAS DE PAPEL  Y 1 DE PLASTICO,MEDIDAS 32.5 POR 45.5 CM</t>
  </si>
  <si>
    <t>BATA DESECHABLE ELA SMS 100% FIBRA DE POLIPROPILENO ELABORADA POR MEDIO DE TRES CAPAS EN UNO 1 SPUNBOND 2 MEL BOND (MAS DELGADA PARA ABSORBER) 3 SPUN BOND 90% REPELENTE A LOS LIQUIDOS NO ABSORBE NO TRASPASA LA TELA FACIL DE MANIOBRAR SUAVE</t>
  </si>
  <si>
    <t>PIEDRA BLANCA MONTADA PARA PIEZA DE MANO DE ALTA VELOCIDAD PARA PULIDO DE COMPOSITES FORMA DE FLAMA TAMAÑO MEDIANO FCB</t>
  </si>
  <si>
    <t>GEL ALCOHOLADO PARA EL ASEO DE MANOS QUE CONTIENE ALCOHOL ETILICO 96% GL CARBOMERO TRIETANOLAMINA ETILEN-DIAMINO TETRACET  CONTENIDO NETO 500 ML</t>
  </si>
  <si>
    <t>CUBREBOCAS FN 95</t>
  </si>
  <si>
    <t>GEL ALCOHOLADO PARA EL ASEO DE MANOS, CONTIENE AGUA, ALCOHOL ETILICO, PROPILENGLICOL, TRIETANOLAMINA, ACRILATOS / C 10-3 TRICLOSAN METILISOTIAZOLINONA, IODOPROPINIBUTILCARBAMATO FRASCO DE PLASTICO CON MECANISMO DISPENSADOR, 240 ML</t>
  </si>
  <si>
    <t>COLA DE RATON ADAPTADOR TUBULAR Y NIPLE ESTANDAR DESECHABLE PARA SALIDA DE OXIGENO (COLA DE RATON) FCB</t>
  </si>
  <si>
    <t>ASPIRADOR DE MECONIO BICONECTOR DE PLASTICO TRANSPARENTE DESECHABLE APRA ASPIRAR MECONIO. CONECTOR PARA CANULA ENDOTRAQUEAL  FUENTE DE ASPIRACION CONSTA DE ORIFICIO QUE FUNCIONA COMO VALVULA.</t>
  </si>
  <si>
    <t>MASCARILLA LARINGEA NEONATAL MASCARILLA LARINGEA DESECHABLE NEONATAL TAMAÑO  0  DESECHABLE CON SISTEMA DE ACOLCHONAMIENTO</t>
  </si>
  <si>
    <t>SISTEMA DE SUCCION CERRADO DESECHABLE PARA CIRCUITO DE VENTILACION MECANINCO NEONATAL DE 5 FRANCH CON CONECTOR EN "Y"</t>
  </si>
  <si>
    <t>SISTEMA DE SUCCION CERRADO DESECHABLE PARA CIRCUITO DE VENTILACION MECANINCO NEONATAL DE 6 FRANCH CON CONECTOR EN "Y"</t>
  </si>
  <si>
    <t>VALVULA PEEP DESECHABLE AJUSTABLE DE 0 A 20 CMH20 CON CONECTOR EST¡NDAR DE 22 MM PARA USO CON DISPOSISTIVOS RESPIRATORIOS QUE REQUIERAN CONECTOR DE 22 MM</t>
  </si>
  <si>
    <t>VALVULA T PARA NEBULIZAR MEDICAMENTOS EN AEROSOL DE PEQUEÒOS VOLUMENES DE 22 MM CON DIAMETRO INTERNO DE 18 MM</t>
  </si>
  <si>
    <t>NEBULIZADOR DE GRANDES VOLUMENES DESECHABLE PARA ADMINISTRAR GRANDES VOLUMENES DE GAS HUMIDIFICADO NEBULIZACION CON CONECTOR UNIVERSAL PARA TOMA DE OXIGENO CON PUERTOS PARA BARRAS DE INMERSION CON MEDIDOR PARA DIFERENTES CONCENTRACIONES DE OXIGENO DESDE 28  A 98% CON POSIBILIDAD DE AJUSTE DE TEMPERATURA DEL GAS ADMINISTRADO CON FRASCO TRANSPARENTE DE 500 ML</t>
  </si>
  <si>
    <t>MASCARILLA NEONATAL NASAL DE MEDIANA CONCENTRACION PARA ADMINISTRACION DE OXIGENO TRANSPARENTE DE VINIL CON TUBO DE OXIGINO LATERALES ELIMINADORES DE CO2 ELASTICO AJUSTABLE CON CONECTOR UNIVERSAL</t>
  </si>
  <si>
    <t>BASE TIPO ESTRELLA PORTA CIRCUITO DE VENTILACION NEONATAL PLASTICO TRANSPARENTE REUSABLE</t>
  </si>
  <si>
    <t>CAMARA DE HUMIDIFICACION UNIVERSAL REUSABLE CON SISTEMA DE AUTOLLENADO CON PAPEL FILTRO BASE METALICA Y CUBIERTA PLASTICA</t>
  </si>
  <si>
    <t>PUNTAS NASALES NEONATALES FLEXIBLES TRANSPARENTES DE VINIL DESECHABLES CON TUBO DE OXIGENO DE 21 METROS CON CONECTOR UNIVERSAL</t>
  </si>
  <si>
    <t>CPAP NASAL NEONATAL NO. 0 EQUIPO DESECHABLE PARA OTORGAR PRESION POSITIVA CONTINUA DE LA VIA AEREA (CPAP) NASAL NEONATAL NEONATALES DE MEDIDA 0 CODO CONECTOR INSPIRATORIO CODO CONECTOR ESPIRATORIO GORRO AJUSTABLE NEONATAL DOS VELCRO DE 6 PULGADAS DOS TUBOS CORRUGADOS AZUL Y BLANCO PARA RAMAS INSPIRATORIA Y ESPIRATORIA DE 4 PIES Y 10 MM DE DIAMETRO CON LINEA DE MEDIDOR DE PRSION PROXIMAL DE 4 PIES Y ADAPTADOR REDUCTOR PARA EL HUMIDIFICADOR DE 22 MM A 10 MM. FCB</t>
  </si>
  <si>
    <t>PAÑUELO DESECHABLE  CAJA MEDIANA FCB</t>
  </si>
  <si>
    <t>CPAP NASAL NEONATAL NO. 1 EQUIPO DESECHABLE PARA OTORGAR PRESION POSITIVA CONTINUA DE LA VIA AEREA (CPAP)</t>
  </si>
  <si>
    <t>GADOS AZUL Y BLANCO PARA RAMAS INSPIRATORIA Y ESPIRATORIA DE 4 PIES Y 10 MM DE DIAMETRO CON LINEA DE MEDIDOR DE PRESION PROXIMAL DE 4 PIES Y ADAPATADOR REDUCTOR PARA EL HUMIDIFICADOR DE 22 MM A 10 MM FCB</t>
  </si>
  <si>
    <t>CIRCUITO DE ANESTESIOLOGIA PEDIATRICO  CIRCUITO BAIN PEDIATRICO DESECHABLE CON BOLSA DE 0.5 LITROS</t>
  </si>
  <si>
    <t>CIRCUITO DESECHABLE VENTILADOR ALTA FRECUENCIA OSCILATORIO CIRCUITO DE VENTILACION MECANICA NEONATAL DESECHABLE PARA VENTILADOR DE ALTA FRECUENCIA OSCILATORIO QUE CONSTA DE SISTEMA TUBULAR TAMAÑO NEONATAL, CON DIAFRAGMAS CON TAPA C JUEGO DE 3 PIEZAS TAPA Y FUELLE CON TRAMPA DE HUMEDAD Y JUEGO DE MANGUERA ROJO AZUL Y VERDE</t>
  </si>
  <si>
    <t>CIRCUITO REUSABLE VENTILADOR CIRCUITO DE VENTILACION MECANICA NEONATAL REUSABLE TRANSPARENTE CON CONECTORES UNIVERSALES DOS TRAMPAS DE AGUA, MANGUERA PARA MEDICION DE PRESION PROXIMAL</t>
  </si>
  <si>
    <t>CATETER SUBCLAVIO 4 FR CATETER TRIPLE LUMEN 4.0 FR ESTERIL Y DESECHABLE CON ESTUCHE DE INSTALACION LONGITUD 12.5 CMS DE POLIURETANO TERMOSENSIBLE RADIO OPACO CON ALETAS SUAVES DE FIJACION Y 3 EXTENSIONES CON CLAMP MARCADAS COMO DISTAL MEDIAL Y PROXIMAL PARA PERCUSION LUMEN INTERNO DE LA VIA PROXIMAL 23G VIA MEDIAL 23 G Y VIA DISTAL 20 G CON AGUJA INTRODUCTORA 21G LONGITUD 38 MM Y JERINGA DE 5 ML UNA GUIA METALICA EN J LONGITUD 40CMS Y DIAMETRO 0.5 MM CON UN DILATADOR FCB</t>
  </si>
  <si>
    <t>CATETER SUBCLAVIO 3 FR CATETER MULTICATH SELDINGER PEDIATRICO DOBLE VIA 3 FR ESTERIL Y DESECHABLE, CON ESTUCHE DE INSTALACION, INTRAVENOSO DE POLIURETANO TERMO SENSIBLE Y RADIOPACO CON ALETAS SUAVES DE FIJACION Y DOS EXTENSIONES MARCADAS COMO PROXIMAL Y DISTAL PARA PERFUSIONES DE DIAMETRO REDUCIDO PERMITIENDO INYECTAR O PREFUNDIR SIMULTANEAMENTE VARIAS SOLUCIONES Y/O MEDICAMENTOS EN NIÑOS DE BAJO PESO. POSIBILIDAD DE ELECCION ENTRE AGUJA O CATETER CORTO PARA REALIZAR LA PUNCION, AGUJA DE PUNCION DIAM. 0.8 MM G -22 CATETER CORTO G 22 METALICA RECTA UN DILATADOR UN TAPON CON MEMBRANA UNA JERINGA 5 ML UN BISTURI LA LONGITUD DEL CATETER 10 CMS DIAM. EXT. 1.0 MM VIAS DISTAL 22 G PROXIMAL 22 G GUIA RECTA LONG . 50 CMS DIAMETRO 0.30 MM CON UN DILATADOR FCB</t>
  </si>
  <si>
    <t>ANTIFAZ DESECHABLE PROLONGADOR DE CATETER DE POLIURETANO 3 VIAS EXTRA - FLEXIBLE TRANSPARENTE Y DE BAJO VOLUMEN MUERTO. INT 1.60 MM DIAM EXT 2.60 MM LONG. 6 MM VOL. MUERTO 0.40 ML FLUJO 100 ML/MM VIA 2 DIAM INT 0.55 MM DIAM. EXT. 1.50 MM LONG 8 CM VOL MUERTO 0.30 ML FLUJO 8 ML/MM VIA 3 DIAM INT 0.55 MM DIAM EXT 1.50 MM LONG 10 CMS VOL. MUERTO 0.30 ML FLUJO 7 ML/MM CON BIOCONECTOR EN CADA VIA Y CLAMPS DE SEGURIDAD. FCB</t>
  </si>
  <si>
    <t>FUNDA PARA FOTOTERAPIA DE COLCHON DE FIBRA OPTICA FCB</t>
  </si>
  <si>
    <t>EXTENSION PARA INFUSOR DESECHABLE TRANSPARENTE DE 150 CMS DE LONGITUD FCB</t>
  </si>
  <si>
    <t>EXTENSION PARA INFUSOR RADIOPACO EXTENSION PARA INFUSOR DESECHABLE DE 150 CM DE LONGITUD RADIOPACO FCB</t>
  </si>
  <si>
    <t>JERINGA PARA INFUSOR JERINGA PLASTICA DESECHABLE TRANSPARENTE DE 50 ML FCB</t>
  </si>
  <si>
    <t>JERINGA PARA INFUSOR RADIOPACA DESECHABLE DE 50 ML FCB</t>
  </si>
  <si>
    <t>VENDA ELASTICA AUTOADHERIBLE DE 100 MM POR 4.5 M</t>
  </si>
  <si>
    <t>INTEGRADOR QUIMICO PARA VAPOR BOLSA 2 X5.2 CMS BOLSA CON 500 PIEZAS</t>
  </si>
  <si>
    <t>TERMOMETRO DIGITAL CON UN RANGO DE MEDICION DE 32∞C A -42 ∞C PANTALLA LCD PRECISION +-0.1 CON ALARMA AUDITIVA APAGADO AUTOMATICO OPCIONAL QUE UTILICE PILAS DE RELOJ DIMENSIONES 11.5-13.5 CMS X ANCHO 1.5-2.5 CM Y PESO 45-50 GRS</t>
  </si>
  <si>
    <t>BOLSA DESECHABLE PARA RECOLECCION DE FLUIDOS Y SECRECIONES FLEXIBLE TAPA CON DOBLE FILTRO ANTIBACTERIAL DE .35 MICRAS APROBADO POR LA ASTM Y FDA VALVULA ANTIRREFLUJO EN EL PUERTO PACIENTE FECHA DE CADUCIDAD DEL DOBLE FILTRO SEÑALADO EN LA TAPA TUBO DE SUCCION EN LA CASTILLA REUSABLE DE 8 MM D.I. QUE CUENTE CON CEJILLA PARA LA INSERCION Y JARETA PARA RETIRARLO DE LA CANASTILLA REUSABLE 1500 CC BOLSA DESECHABLE PARA USARSE EN ASPIRADOR DE QUIROFANO ENSAMBLABLE A RECIPIENTE EXTERIOR CANISTER O CANASTILLA QUE SE PROPORCIONA EN COMODATO.</t>
  </si>
  <si>
    <t>BOLSA DESECHABLE PARA RECOLECCION DE FLUIDOS Y SECRECIONES FLEXIBLE TAPA CON DOBLE FILTRO ANTIBACTERIAL DE .35 MICRAS APROBADO POR LA ASTM Y FDA VALVULA ANTIRREFLUJO EN EL PUERTO PACIENTE FECHA DE CADUCIDAD DEL DOBLE FILTRO SEÑALADO EN LA TAPA TUBO DE SUCCION EN LA CASTILLA REUSABLE DE 8 MM D.I. QUE CUENTE CON CEJILLA PARA LA INSERCION Y JARETA PARA RETIRARLO DE LA CANASTILLA REUSABLE 3000 CC BOLSA DESECHABLE PARA USARSE  EN ASPIRADOR DE QUIROFANO ENSAMBLABLE A RECIPIENTE EXTERIOR CANISTER O CANASTILLA QUE SE PROPORCIONA EN COMODATO.</t>
  </si>
  <si>
    <t>MASCARILLA INFLABLE CON DOBLE VIA QUE PERMITE ACCESO A LA VIA AEREA Y VIA DIGESTIVA Y PROPORCIONA UNA MEJOR PROTECCION. PERMITE SU USO CON VENTILACION POSITIVA SIN PERDER EL SELLO CON TUBO DE FORMA ELIPTICA SEMIRRIGIDO Y ANTOMICAMENTE CURVO NUMERO 3</t>
  </si>
  <si>
    <t>MASCARILLA INFLABLE CON DOBLE VIA QUE PERMITE ACCESO A LA VIA AEREA Y VIA DIGESTIVA Y PROPORCIONA UNA MEJOR PROTECCION. PERMITE SU USO CON VENTILACION POSITIVA SIN PERDER EL SELLO CON TUBO DE FORMA ELIPTICA SEMIRRIGIDO Y ANTOMICAMENTE CURVO NUMERO 4</t>
  </si>
  <si>
    <t>MASCARILLA INFLABLE CON DOBLE VIA QUE PERMITE ACCESO A LA VIA AEREA Y VIA DIGESTIVA Y PROPORCIONA UNA MEJOR PROTECCION. PERMITE SU USO CON VENTILACION POSITIVA SIN PERDER EL SELLO CON TUBO DE FORMA ELIPTICA SEMIRRIGIDO Y ANTOMICAMENTE CURVO NUMERO 5 FCB</t>
  </si>
  <si>
    <t>ROLLO NO ESTERIL 91 X 91 T20 X 12</t>
  </si>
  <si>
    <t>ANIOSYME PLA II</t>
  </si>
  <si>
    <t>DERMOCLEEN TINTURA 4LT</t>
  </si>
  <si>
    <t xml:space="preserve">PARCHE TEGADERM PEDIATRICO 6 X 7 CM. PIEZA </t>
  </si>
  <si>
    <t xml:space="preserve">PARCHE HIDROCOLOIDE DE 4.8 CM X 19.5 CM PIEZA </t>
  </si>
  <si>
    <t xml:space="preserve">PARCHE HIDROCOLOIDE DE 9.5 CM X 9.7 CM. PIEZA </t>
  </si>
  <si>
    <t xml:space="preserve">PARCHE HIDROCOLOIDE DE 7.2 CM X 7.4 CM. PIEZA </t>
  </si>
  <si>
    <t>PUNTILLAS  NASALES PARA OXIGENO TAMAÑO PEDIATRICO. PIEZA FCB</t>
  </si>
  <si>
    <t>MASCARILLA NEONATAL CON RESERVORIO. PIEZA FCB</t>
  </si>
  <si>
    <t xml:space="preserve">MASCARILLA PARA LACTANTE CON RESERVORIO.PIEZA FCB </t>
  </si>
  <si>
    <t>AGUA BIDESTILADA, ENVASE CON 3.75 LITROS</t>
  </si>
  <si>
    <t>AGUJA PARA ANESTESIA INTRADURAL ESTERIL. CALIBRE 22 X 3 1/2". PAQUETE CON 25 PIEZAS FCB</t>
  </si>
  <si>
    <t>AGUJA PARA RAQUIANESTESIA LARGA PUNTA TIPO  QUINCKE 22 X 7"  PAQUETE CON 10 PIEZAS FCB</t>
  </si>
  <si>
    <t xml:space="preserve">GEL HIDROACTIVO INCOLORO COMPUESTO DE 2 HIDROCOLOIDES, PECTINA, CARBOXIMETILCELULOSA SODICA Y PROPILENGLICOL EN UN VEHICULO DE 30 GRS </t>
  </si>
  <si>
    <t>EURO TUBO DELTALAB ESTERIL A IVD CONTENEDOR DE MUESTRAS CLINICAS</t>
  </si>
  <si>
    <t>FIJADOR PARA CANULA, PIEZA FCB</t>
  </si>
  <si>
    <t>SONDA DE ASPIRACION CON TRAMPA 10 FR. PIEZA FCB</t>
  </si>
  <si>
    <t>AGUA BIDESTILADA, ENVASE CON 19 LTS. FCB</t>
  </si>
  <si>
    <t>PAÑAL DESECHABLE PARA ADULTO CON INCONTINENCIA. CON GEL ABSORBENTE CINTAS LATERALES ADHERIBLES PARA AJUSTAR EL PAÑAL Y UNA CINTA FRONTAL ADHERIBLES PARA AJUSTAR EL PAÑAL Y UNA CINTA FRONTAL ADHERIBLE A NIVEL DE LA CINTURA QUE PERMITA FIJAR LAS CINTAS LATERALES SIN QUE EL PAÑAL SE DESGARRE. CUENTA CON CINTA ELASTICA A NIVEL DE LA CINTURA EN LA PARTE POSTERIOR Y EN LAS PIERNAS PARA EVITAR ESCURRIMEINTOS.</t>
  </si>
  <si>
    <t>CATETER 7 FR 20 CMS 1 LUMEN (ADULTOS) CAJA CON 5 PIEZAS FCB</t>
  </si>
  <si>
    <t>CATETER 4 FR 13 CMS 3 LUMEN (ADULTOS) CAJA CON 5 PIEZAS FCB</t>
  </si>
  <si>
    <t>CATETER VENOSO PERIFERICO LIFECATH PICC 5  FR DE POLIURETANO UNA VIA DE 60 CMS (ADULTO PICC)  PIEZA FCB</t>
  </si>
  <si>
    <t>CATETER UMBILICAL DE UN LUMEN PEDIATRICO POLIURETANO 3.5 FR 42 CMS UNBILI-CATH PIEZA FCB</t>
  </si>
  <si>
    <t>APOSITO OVALADO TRANSPARENTE SUAJADO CON MARCO DE APLICACION, CINTAS ESTERILES Y ETIQUETA DE REGISTRO ( 8.5 X 10.5 CMS)</t>
  </si>
  <si>
    <t xml:space="preserve">APOSITO RECTANGULAR TRANSPARENTE SUAJADO CON MARCO DE APLICACION CINTAS ESTERILES Y ETIQUETA DE REGISTRO (7 X 8.5 CMS) </t>
  </si>
  <si>
    <t xml:space="preserve">APOSITO RECTANGULAR TRANSPARENTE SUAJADO CON AMRCO DE APLICACION Y CINTAS ESTERILES ( 5 X 5.7 CMS) CAJA CON 100 PIEZAS </t>
  </si>
  <si>
    <t>APOSITO TRANSPARENTE CON COJIN ABSORBENTE NO ADHERENTE (5  X 7 M) CAJA CON 50 PIEZAS FCB</t>
  </si>
  <si>
    <t>APOSITO TRANSPARENTE CON COJIN ABSORBENTE NO ADHERENTE (9 X10 CMS) CAJA CON 50 PIEZAS</t>
  </si>
  <si>
    <t>PROTECTOR CUTANEO LIBRE DE ALCOHOL DE RAPIDO SECADO Y NO CITOTOXICO (PELICULA PROTECTORA DE LA PIEL) HISOPO APLICADOR DE CAJA CON 25 PIEZAS</t>
  </si>
  <si>
    <t>CUCHILLA NEGRA PARA CABEZAL FIJO Y ERGONOMICO PARA RECORTADORA QUIRURGICA DE VELLO. CAJA CON 50 PIEZAS</t>
  </si>
  <si>
    <t>KIT DE INICIO RECORTADORA QUIRURGICA NEGRA 9677 (CARGADOR Y RECORTADORA)</t>
  </si>
  <si>
    <t>MASCARILLA CON BANDAS</t>
  </si>
  <si>
    <t>BATAS QUIRURGICAS DESECHABLES ESTERILES</t>
  </si>
  <si>
    <t>MAXI HISOPO CON CLORHEXIDINA AL 2% Y ALCOHOL ISOPROPILICO AL 70% EN 5 ML SOLUMEDROL Y CUBIERTAS CON UN ADHESIVO HIPOALERGENICO DE 0.6 X 7.5 CMS CAJA CON 50 SOBRES</t>
  </si>
  <si>
    <t>SELLOS DE VALVULA LUER LOCK BIONECTOR 2 CAJAS CON 50 SELLOS</t>
  </si>
  <si>
    <t>CATETER VENOSO PERIFERICO LIFECATH PICC 5 FR DE POLIURETANO UNA VIA DE 60 CMS (ADULTOS PICC)</t>
  </si>
  <si>
    <t>CATETER UMBILICAL UN LUMEN PEDIATRICO POLIURETANO 3.5 FR 42 CMS UMBILI CATH PIEZA</t>
  </si>
  <si>
    <t>CATETER UMBILICAL DOBLE LUMEN PEDIATRICO POLIURETANO 3.5 FR 42 CMS UMBILI CATH PIEZA</t>
  </si>
  <si>
    <t>CATETER NUTRILINE TWINFLO 2FR 2 LUMEN 30CMS POLIURETANO PIEZA (PICC NEONATAL)</t>
  </si>
  <si>
    <t>CATETER UMBILICAL POLIURETANO 3.5 FR 1 VIA 30 CMS</t>
  </si>
  <si>
    <t>FIRST PICC 16 GA (5FR) 65 CMS 2 LUMEN PIEZA</t>
  </si>
  <si>
    <t>FIRST PICC 24  GA (2FR) 50 CMS 1 LUMEN PIEZA (PICC NEONATAL)</t>
  </si>
  <si>
    <t>APOSITO OVALADO TRANSPARENTE SUAJADO CON MARCO DE APLICACION CINTAS ESTERILES Y ETIQUETA DE REGISTRO (8.5 X 10.5 CMS)</t>
  </si>
  <si>
    <t>APOSITO RECTANGULAR TRANSPARENTE SUAJADO CON MARCO DE APLICACION CINTAS ESTERILES Y ETIQUETA DE REGISTRO (7 X 8.5 CMS)</t>
  </si>
  <si>
    <t>APOSITO RECTANGULAR TRANSPARENTE SUAJADO CON MARCO DE APLICACION Y CINTAS ESTERILES (5 X 5.7 CMS)</t>
  </si>
  <si>
    <t>APOSITO RECTANGULAR TRANSPARENTE SUAJADO CON MARCO REFORZADO DE TELA NO TEJIDA QUE INCLUYE 2 SUAJES LATERALES DE DIFEREN FIJACION, UNA CINTA ESTERIL DE MATERIAL NO TEJIDO Y UNA ETIQUETA DE REGISTRO CON RESPALDO MICROSCOPICO 10 X 12 CMS FCB</t>
  </si>
  <si>
    <t>APOSITO TRANSPARENTE CON MARCO DE APLICACION Y ETIQUETA DE REGISTRO (10 X 12 CMS) FCB</t>
  </si>
  <si>
    <t>APOSITO TRANSPARENTE CON MARCO DE APLICACION Y ETIQUETA DE REGISTRO (4 X 4 CMS) FCB</t>
  </si>
  <si>
    <t>VENDA ELASTICA COHESIVA AUTOADHERENTE DE 2.5 X 4.5 CMS FCB</t>
  </si>
  <si>
    <t>VENDA ELASTICA COHESIVA AUTOADHERENTE DE5 X 4.5 CMS FCB</t>
  </si>
  <si>
    <t>SUTURAS CUTANEAS ADHESIVAS ESTERILES NO INVASIVAS CON RESPALDO DE RAYON POROSO NO TEJIDO REFORZADAS CON FILAMENTOS DE POLIESTER  PARA AGREGAR A LA SUTURA MAYOR RESISTENCIA Y CUBIERTAS CON UN ADHESIVO HIPOALERGENICO DE 0.6 X 7.5 CMS FCB</t>
  </si>
  <si>
    <t>MAXI HISOPO CON CLORHEXIDINA AL 2% Y ALCOHOL ISOPROPILICO AL 70% EN 5 ML SOLUMED FCB</t>
  </si>
  <si>
    <t>CATETER 7 FR 20 CMS 4 LUMEN (ADULTOS)</t>
  </si>
  <si>
    <t>CATETER VENOSO PERIFERICO LIFECATH PICC DE 4.5 FR DE POIURETANO DE 2 VIAS 60 CMS  (ADULTOS PICC) FCB</t>
  </si>
  <si>
    <t>SELLOS DE VALVULA LUER LOCK BIONECTOR 2 CAJA CON 5 SELLO FCB</t>
  </si>
  <si>
    <t>CONECTOR LIBRE DE AGUJA 3 VIAS CON EXTENSION</t>
  </si>
  <si>
    <t>GLUCOSA EN GEL TUBO CONTIENE 15 GR DE CARBOHIDRATOS PROPORCIONA 60 CALORIAS POR DOSIS TUBO DE 1 DOSIS FCB</t>
  </si>
  <si>
    <t>AGUA BIDESTILADA 1 LITRO NO CONTIENE ANTMICROBIANOS NI OTROS ADITIVOS. NO ESTERIL ENVASE DE UN LITRO</t>
  </si>
  <si>
    <t>FERULAS DESECHABLES INFLABLES (6 PIEZAS CON BOMBA) EL KIT CONTIENE 6 FERULAS 3 TAMAÑOS MIEMBROS SUPERIOR Y 3 TAMAÑOS MIEMBRO INFERIOR ZIPPER DE PLASTICO Y ESTUCHE DE CARTON TRASLUCIDOS A LOS RX FCB</t>
  </si>
  <si>
    <t xml:space="preserve">SABANA PARA QUEMADOS ESTERIL IDEAL PARA EVITAR INFECCIONES EN LAS PARTES AFECTADAS DEL PACIENTE TELA TRANSPIRABLE QUE NO SE PEGA A LA PIEL </t>
  </si>
  <si>
    <t>LAPIZ DE LIMPIEZA PARA EQUIPO DE EMISIONES OTOACUSITCAS (ERC) FCB</t>
  </si>
  <si>
    <t>OLIVAS DE 3MM PARA EQUIPOS DE EMISIONES OTOACUSTICAS (ERC) FCB</t>
  </si>
  <si>
    <t>OLIVAS DE 4 MM PARA EQUIPOS DE EMISIONES OTOACUSTICAS (ERC) FCB</t>
  </si>
  <si>
    <t>PUNTAS DE SONDA PARA EQUIPOS DE EMISIONES OTOACUSTICAS (ERC) FCB</t>
  </si>
  <si>
    <t>TRANSDUCTOR PARA EQUIPO DE EMISIONES OTOACUSTICAS (ERC) FCB</t>
  </si>
  <si>
    <t>AURICULARES TDH 39 PARA EQUIPO DE POTENCIALES EVOCADOS AUDITIVOS DE TALLO CEREBRAL (ERC) FCB</t>
  </si>
  <si>
    <t>CABLES DE ELECTRODOS REUSABLES PARA POTENCIALES EVOCADOS (BOLSA CON 5 PIEZAS) FCB</t>
  </si>
  <si>
    <t>OLIVAS NEONATALES DE 3.5 MM PARA ESTUDIOS POTENCIALES EVOCADOS (BOLSA DE 100 PIEZAS) (ERC) FCB</t>
  </si>
  <si>
    <t>OLIVAS NEONATALES DE 4.0 MM PARA ESTUDIOS POTENCIALES EVOCADOS (BOLSA DE 100 PIEZAS) (ERC) FCB</t>
  </si>
  <si>
    <t>PASTA NUPREPT PARA ESTUDIOS DE POTENCIALES EVOCADOS (TARRO DE 114 MGS) (ERC) FCB</t>
  </si>
  <si>
    <t>PASTA TEN 20 PARA ESTUDIOS DE POTENCIALES EVOCADOS (FRASCO DE 228 GMS) (ERC) FCB</t>
  </si>
  <si>
    <t>ELECTRODO DE ASA DESECHABLE PARA CONIZACION CERVICAL CON DIAMETRO DE 2.0 X 0.8 CM CON VASTAGO LONGITUDINAL DE 12 CMS CONSUMIBLE PARA CAUTERIZACION GINECOLOGICO. PIEZA</t>
  </si>
  <si>
    <t>ELECTRODO DE ASA DESECHABLE PARA CONIZACION CERVICAL CON DIAMETRO DE 1.0 X 1.0 CM CON VASTAGO LONGITUDINAL DE 12 CMS CONSUMIBLE PARA CAUTERIZACION GINECOLOGICO. PIEZA</t>
  </si>
  <si>
    <t>ELECTRODO DE ASA DESECHABLE PARA CONIZACION CERVICAL CON DIAMETRO DE 0.5 CM CONVASTAGO LONGITUDINAL DE 12 CMS    CONSUMIBLE PARA CAUTERIZACION GINECOLOGICO. PIEZA</t>
  </si>
  <si>
    <t>TAPETE ANTIBACTEREAL MEDIDAS 45 CM X 117 CM ENVASE CON 4 PIEZAS FCB</t>
  </si>
  <si>
    <t>CATETER VENOSO CENTRAL DE INSERCIÛN DE 45 A 60 CMS 4-5 FRENCH UN LUMEN DE SILICON PUNTA CERRADA Y VALVULA ANTIRREFLUJO Q</t>
  </si>
  <si>
    <t>KIT COMPARADOR DE CLORO Y PH P/30 PBAS</t>
  </si>
  <si>
    <t>DBC E COLI CON TIOSULFATO CAJA C/200</t>
  </si>
  <si>
    <t>TERMOMETRO -10 /110 ∞C CARAT 2" VT 9"</t>
  </si>
  <si>
    <t>CUBRE BOCA PLIZADO BLANCO CON 50 PZAS</t>
  </si>
  <si>
    <t>GORRO TIPO HONGO DE 21" BLANCO 17 GRS</t>
  </si>
  <si>
    <t>ALMOADILLA CURITY IMPREGNADA C/200</t>
  </si>
  <si>
    <t>BOLSA ESTERIL 55OZ C/500</t>
  </si>
  <si>
    <t>GEL REFRIGERANTE DE 500 GR</t>
  </si>
  <si>
    <t>GUANTE DESECHABLE ESTERIL MEDIANO CAJA</t>
  </si>
  <si>
    <t>GUANTE DESECHABLE ESTERIL GRANDE CAJA</t>
  </si>
  <si>
    <t>BOTELLA GRADUADA C/TAPA 500M ML</t>
  </si>
  <si>
    <t>BOLSA 69OZ 2041ML C/AUTOSOPORTE</t>
  </si>
  <si>
    <t>PASTILLAS DPD1 C/10</t>
  </si>
  <si>
    <t>HIPOCLORITO DE CALCIO PASTILLA 3" 45KG</t>
  </si>
  <si>
    <t>ALCOHOL ETILICO 1 LT</t>
  </si>
  <si>
    <t>SANITIZANTE CLINICO DE ALTO NIVEL, CON INGREDIENTE ACTIVO A BASE DE NANOPARTICULAS DE 2 NANOMETROS"</t>
  </si>
  <si>
    <t>LANCETA METALICA ESTERIL DESECHABLE CON ENVOLTURA INDIVIDUAL CAJA CON 250 PIEZAS PUNTA DE 3MM DE LONGITUD PARA PUNCION QUE MIDE EL TIEMPO DE SANGRADO</t>
  </si>
  <si>
    <t>RESPIRADOR DESECHABLE NIOSH 95 O N95 CAJA CON 20 PIEZAS</t>
  </si>
  <si>
    <t>PAPEL ARTICULAR WIP MIX</t>
  </si>
  <si>
    <t>FLUORDENT 480</t>
  </si>
  <si>
    <t>PCA POLYCEM 25 GRS</t>
  </si>
  <si>
    <t>IRM POLYCEM</t>
  </si>
  <si>
    <t>PIEDRA VERDE FLAMA</t>
  </si>
  <si>
    <t>BOLSA PARA ESTERILIZAR 3 1/2 X 10 CON 20</t>
  </si>
  <si>
    <t>CARTUCHO PARA BOMBA DE IRRIGACION</t>
  </si>
  <si>
    <t>BOLSA PARA ESTERILIZAR 5 1/4 X 11 CON 200</t>
  </si>
  <si>
    <t>AGUJA DE MARCAJE DUAL DE 20 G X 137 CM</t>
  </si>
  <si>
    <t>MANGO DE BISTURI NO. 3 Y NO. 4 H.P.950 PIEZAS DE CADA UNA</t>
  </si>
  <si>
    <t>BOTIQUIN AUXILIAR PARA EL TRATAMIENTO MEDICO DE INTOXICACIONES AGUDAS POR AGROQUIMICOS CONTIENE MEDICAMENTOS Y ANTIDOTOSTRATAMIENTO MEDICO DE URGENCIA. EL BOTIQUIN CONSTA DE UNA CAJA DE MATERIAL ACRILICO CON DIMENSIONES DE 30 CMS DE ALTURA 24.5 CMS DE LARGO Y 11 CMS DE ANCHO EL CUAL INCLUYE: 5 AMPULASDE 1 ML DE 250 MG C/U DE CLORURO DE OBIDOXIMA (TOXOGONIN) 5 AMPULAS DE 1 MG DE ATROPINA C/U 1 CAJA CON 20 GRAGEAS DE 25 MGS DE CLORHIDRATO DE CLOROPIRAMINA (AVAPENA) 5 AMPULAS DE 1 ML  DE FITOMENADIONA (VITAMINA K) 1 FRASCO DE CARBON ACTIVADO DE 50 GRS 1 FRASCO DE 50 GR DE BENTONITA, 1 FRASCO DE 50 GR DE SULFATO DE SODIO,  GUANTES DE NITRILO, FOLLETERIA (CALCOMANIA DE SINTOX, MANUAL DE PRIMEROS AUXILIOS, GUIA MEDICA Y HOJA DE RESGUARDO)</t>
  </si>
  <si>
    <t xml:space="preserve">SELLADOR DE FOSETAS Y FISURAS FOTOPOLIMERIZABLE, CON TECNOLOGIA DE CAMBIO DE  COLOR (ROSA DURANTE SU APLICACION BLANCO O ROSA BENGALA, CONTIENE 2 JERINGAS DE SELLADOR DE 1, 3ML 1 JGA DE GEL GRABADOR DE 3 ML AL 35% DE ACIDO FOSFORICO 20 PUNTAS PARA JERIGNA DE SELLADOR 24 PUNTAS DE JERINGA DE GEL GRABADOR Y GUIA TECNICA </t>
  </si>
  <si>
    <t>BALON PARA SANGRADO UTERINO POSPARTO BAKRI 100% SILICON DE 24 FR * 54 CM INCLUYE JERINGA DE 60 ML</t>
  </si>
  <si>
    <t>TORUNDERO GRANDE DE 1 LT CONTENEDOR EN FORMA DE CILINDRO DE ACERO INOXIDABLE 10.5 CM DIAMETRO X 12 CMS ALTO CON TAPA</t>
  </si>
  <si>
    <t>BOLSA DE USO GENERAL DE POLIETILENO DE 20 X 30 CM ENVASE CON 100 PZAS</t>
  </si>
  <si>
    <t>CUBREBOCA RESPIRADOR PLEGABLE PROTECCION RESPIRATORIA CONTRA LA GRAN MAYORIA DE POLVOS Y PARTICULAS CON CLIC METALICO DE ALUMINIO TELA NO TEJIDA DE POLIPROPILENO Y POLIESTER</t>
  </si>
  <si>
    <t>JERINGA CON AGUJA DESECHABLE JERINGA DE 3 ML DE 21G CON 38 MM PAQUETE CON 100 PIEZAS</t>
  </si>
  <si>
    <t>LANCETA DE RETRACCION Y PERMANENTE INCISION DE 1.8 A 2.0 MM INTEGRADA A UN DISPARADOR DE PLASTICO CON DISPOSITIVO PLASTICO ESTERIL Y DESECHABLE CAJA CON 100 Y SUS MULTIPLOS</t>
  </si>
  <si>
    <t>TERMO DE 9 LITROS</t>
  </si>
  <si>
    <t>KIT ENTOMOLOGICO DE DENGUE QUE CONTIENE 10 TUBO VIDRIO 1CMS DIAMETRO TRAMO 1.20 MTS. 1 TUBO VIDRIO 1CMS DIAMETRO TRAMO 1.20 MTS. 12 TUBOS VIDRIO 1.5 CMS DE DIAMETRO TRAMO 1.20 MT, 10 TUBO HULE LATEX 9.52X2.38 MM (METROS) 10 TUBO HULE LATEX 7.93 X 1.68 MM (METROS) 3 PIPETA TRANSFERENCIA 5 ML X 15 CMS LARGO CON 500 SIMPORT, 3 MICROSCOPIO BINOCULAR CON 4 OBJETIVOS ACROMATRICOS 4X 10X 40X 100X OCULARES WF10 X18 MM LAMPARA HALOGENO 6V/20W, AC 110V, 50/60 HZ, 4 TERMOHIGROMETRO DIGITAL, TEMPERATURA -10+60∞C HUMEDAD 10  A 99% HR RELOJ 12 HR 100 TUBOS CULTIVO CON TAPA ROSCA 16X150 MM 10 PINZA DISECCION RECTA SIN DIENTES 30 CMS LARGO.10 PINZA DISECCION RECTA SIN DIENTES 12 CMS LARGO 10 PICETA LAVADOR 500 ML</t>
  </si>
  <si>
    <t>GASA 25*12 PAQUETE</t>
  </si>
  <si>
    <t>GASA 25*38*38 PAQUETE</t>
  </si>
  <si>
    <t>JERINGA TRANSPARENTE 20 ML CAJA</t>
  </si>
  <si>
    <t>RESINAS AUTOPOLIMERIZABLES PARA RESTAURACION DE DIENTES ANTERIORES EPOXICAS A BASE DE CUARZO Y AGLUTINANTES ESTUCHE CONTIENE 1 LT ALCOHOL DESNATURALIZADO, 1 LT CLORURO DE BENZALCONIO 1 LT IODOPOVIDONA ESPUMA 1 LT  GASA SECA 7.5 X 5 CMS 1 PZA GASA SECA 10 X 10 CMS 1 VENDA ELASTICA 5 CMS ANCHO 1 VENDA ELASTICA 15 CMS ANCHO 1 VENDA ELASTICA 25 CMS ANCHO 1 PIEZA DE ALGODON TORUNDA 500 GRS 1 JERINGA ESTERIL 3 ML 1 JERINGA ESTERIL 5 ML 50 PZAS GEL ANTIBACTERIAL SIN ALCOHOL 10 ML GUANTE ESTERIL 3 PRESERVATIVOS DE LATEX 1 TELA ADHESIVA SEDOSA Y 1 MOCHILA TIPO PARAMEDICO BOTIQUIN 1 SUTURA NYLON 1 TELA ADESHIVA</t>
  </si>
  <si>
    <t>MOCHILA PRIMEROS AUXILIOS MATERIAL DE CURACION (KIT)</t>
  </si>
  <si>
    <t>TOALLA CON SILICON PARA AUTO-EXPLORACIONDE SENOS</t>
  </si>
  <si>
    <t>BOLSA VALVULA MASCARILLA NEONATAL CON RESERVORIO 600 ML</t>
  </si>
  <si>
    <t>BOLSA VALVULA MASCARILLA PEDIATRICO CON RESERVORIO 2500ML</t>
  </si>
  <si>
    <t>BOLSA VALVULA MASCARILLA ADULTO CON RESERVORIO 2500ML</t>
  </si>
  <si>
    <t>SONDA PARA ASPIRACION YANKAUER</t>
  </si>
  <si>
    <t>APOSITO ANTIMICROBIANO Y BACTERICIDA COMPUESTO DE 3 CAPAS, LAS 2 EXTERNAS A BASE DE POLIETILENO DE ALTA DENSIDAD CUBIERTO DE PLATA NANOCRISTALINA POR AMBOS LADOS Y UNA CAPA CENTRAL ABSORBENTE DE RAYON. MEDIDA DE 20X40 CM. CAJA CON 12 PIEZAS.</t>
  </si>
  <si>
    <t>APOSITO ANTIMICROBIANO Y BACTERICIDA COMPUESTO DE 3 CAPAS, LAS 2 EXTERNAS A BASE DE POLIETILENO DE ALTA DENSIDAD CUBIERTO DE PLATA NANOCRISTALINA POR AMBOS LADOS Y UNA CAPA CENTRAL ABSORBENTE DE RAYON. MEDIDA DE 10X10 CM. CAJA CON 12 PIEZAS.</t>
  </si>
  <si>
    <t>APOSITO DE ALGINATO DE CALCIO Y SODIO DE ALTA ABSORCIÓN, DERIVADOS DE ALGAS MARINAS, COMPUESTO POR DOS MOLÉCULAS DE ÁCIDO GULURÓNICO POR CADA MOLÉCULA DE ÁCIDO MANURÓNICO. ABSORBE HASTA 20 VECES SU PESO EN EXHUDADO. APOSITO SUAVE NO TEJIDO, ESTÉRIL. MEDIDA DE 10X10CM. CAJA CON 10 PIEZAS</t>
  </si>
  <si>
    <t>APOSITO DE ALGINATO DE CALCIO Y SODIO DE ALTA ABSORCIÓN, DERIVADOS DE ALGAS MARINAS, COMPUESTO POR DOS MOLÉCULAS DE ÁCIDO GULURÓNICO POR CADA MOLÉCULA DE ÁCIDO MANURÓNICO. ABSORBE HASTA 20 VECES SU PESO EN EXHUDADO. APOSITO SUAVE NO TEJIDO, ESTÉRIL. MEDIDA DE 2 X 30 CM (MECHA). CAJA CON 5 PIEZAS</t>
  </si>
  <si>
    <t>APOSITO HIDROCELULAR   ADHESIVO HIPOALERGÉNICO DISEÑADO PARA ADHERIRSE A LA PIEL INTACTA MAS NO A LA HERIDA. COMPUESTA DE UNA MATRIZ DE POLIURETANO A PRUEBA DE AGUA Y BARRERA BACTERIANA QUE  PERMITE LA EVAPORACIÓN DEL EXUDADO E INTERCAMBIO  DE OXIGENO. CAPA EXTERNA COLOR ROSA Y CAPA INTERNA COLOR AMARILLO.MEDIDA DE  7.5 X 7.5 CMS. PARA EXUDADO BAJO MODERADO. CAJA CON 10 PIEZAS</t>
  </si>
  <si>
    <t>APOSITO HIDROCELULAR   ADHESIVO HIPOALERGÉNICO DISEÑADO PARA ADHERIRSE A LA PIEL INTACTA MAS NO A LA HERIDA. COMPUESTA DE UNA MATRIZ DE POLIURETANO A PRUEBA DE AGUA Y BARRERA BACTERIANA QUE  PERMITE LA EVAPORACIÓN DEL EXUDADO E INTERCAMBIO  DE OXIGENO. CAPA EXTERNA COLOR ROSA Y CAPA INTERNA COLOR AMARILLO. MEDIDA DE  12.5 X 12.5 CMS. PARA EXUDADO BAJO MODERADO. CAJA CON 10 PIEZAS</t>
  </si>
  <si>
    <t>APÓSITO HIDROCELULAR ADHESIVO EN FORMA Y DISEÑADO ESPECIFICAMENTE PARA LA REGIÓN SACRAL, COMPUESTO DE 3 CAPAS. 1 DE CONTACTO CON LA HERIDA COMPUESTA POR UN FILM DE POLIURETANO PERFORADO CON UN ADHESIVO HIPOALERGENICO DISEÑADO PARA ADHERIRSE A LA PIEL INTACTA MÁS NO A LA HERIDA, 1 CAPA CENTRAL ALTAMENTE ABSORBENTE DE POLIURETANO HIDROCELULAR Y UNA CAPA EXTERNA COMPUESTA POR UN FILM ROSA DE POLIURETANO SEMIOCLUSIVO A PRUEBA DE AGUA Y BARRERA BACTERIANA QUE PERMITE LA EVAPORACIÓN DEL EXCESO DE EXUDADO Y CON BORDES MICRODELGADOS ADHERENTES QUE ASEGURAN LA PERMANENCIA EN SU SITIO. MEDIDA DE 22 X 22 CM. CAJA CON 10 PIEZAS.</t>
  </si>
  <si>
    <t>APÓSITO HIDROCELULAR ADHESIVO EN FORMA Y DISEÑADO ESPECIFICAMENTE PARA EL TALÓN. COMPUESTO DE 3 CAPAS. 1 DE CONTACTO CON LA HERIDA COMPUESTA POR UN FILM DE POLIURETANO PERFORADO, 1 CAPA CENTRAL ALTAMENTE ABSORBENTE HIDROCELULAR Y UNA CAPA EXTERNA COMPUESTA POR UN FILM ROSA DE POLIURETANO SEMIOCLUSIVO A PRUEBA DE AGUA Y BARRERA BACTERIANA QUE PERMITE LA EVAPORACIÓN DEL EXCESO DE EXUDADO. CAJA CON 5 PIEZAS.</t>
  </si>
  <si>
    <t>APÓSITO HIDROCELULAR DE POLIURETANO, SIN ADHESIVO , PARA EL TRATAMIENTO DE HERIDAS, COLOR ROSA EN LA CAPA EXTERIOR Y COLOR AMARILLO EN LA PARTE INTERIOR. ESTÉRIL Y DESECHABLE. MEDIDA DE 10 X 10 CM. CAJA CON 10 PIEZAS.</t>
  </si>
  <si>
    <t>APÓSITO HIDROCELULAR DE POLIURETANO, SIN ADHESIVO , PARA EL TRATAMIENTO DE HERIDAS, COLOR ROSA EN LA CAPA EXTERIOR Y COLOR AMARILLO EN LA PARTE INTERIOR. ESTÉRIL Y DESECHABLE. MEDIDA DE 15 X 15 CM. CAJA CON 10 PIEZAS.</t>
  </si>
  <si>
    <t>APOSITO NO ADHERENTE DE TEJIDO  DE GASA ABIERTO  IMPREGNADO CON EMULSION PARAFINADA  MEDIDA DE 10 X 10  CM. CAJA CON 100 PIEZAS</t>
  </si>
  <si>
    <t xml:space="preserve">VENDAJE FABRICADO CON TEJIDO ABIERTO IMPREGNADO EL 10% DE ZINC, AGUA PURIFICADA,GLICEROL,ALCOHOL,CETOSTERIL,CETOMACROGOL,ACEITE BLANCO, GOMA GUARCH Y GOMA XANTICA, METIL P-HIDROXIBENZOATO Y PROPIL P.HIDROBENZONATO ENROLLADO SOBRE UN NÚCLEO DE PLÁSTICO ENVUELTO Y SELLADO EN BOLSA DE PLÁSTICO EN FORMA INDIVIDUAL 7CMM X 6 MTS DE LARGO </t>
  </si>
  <si>
    <t>APOSITO HIDROCOLOIDE CON CUBIERTA SEMIPERMEABLE DE POLIURETANO. GESTIONA EXUDADO MANTENIENDO EL EQUILIBRIO DE LA HUMEDAD. MEDIDA 10x10</t>
  </si>
  <si>
    <t>PELICULA ADHESIVA TRANSPARENTE, ESTÉRIL Y DESECHABLE, COMPUESTA DE POLIURETANO CON ADHESIVO DE ACRILICO. MEDIDA DE 10 X 12 CM. CAJA CON 50 PIEZAS.</t>
  </si>
  <si>
    <t>Crema hidratante y protectora de larga duración que contiene un 5% de dimeticona, palmilato de isopropilo y dimeticona copoliol para proteger la piel ante incontinencia o exceso de humedad al crear una barrera protectora no grasa, transpirable y transparente sin fragancias ni lanolina. Tubo de 28 gr. </t>
  </si>
  <si>
    <t>Barrera compuesta por óxido de zinc al 10%, vaselina, aceite clavo y alantoína que protege la piel de las zonas expuestas a incontinencia, exudado o humedad, proporcionando alivio e hidratación. Tubo de 78 gr.</t>
  </si>
  <si>
    <t>APOSITO EN ROLLO ANTIMICROBIANO Y BACTERICIDA FLEXIBLE DE PLATA NANOCRISTALINA . MEDIDA DE 10X1.20 CM. CAJA CON 10 PIEZAS. (ROLLO).</t>
  </si>
  <si>
    <t>HIDROGEL AMORFO FORMULADO A BASE DE PROPILENGLICOL, CARBOMIXETILCELULOSA Y AGUA PURIFICADA, CAPAZ DE CEDER Y ABSORBER HUMEDAD CON SISTEMA DE APLICACIÓN TIPO APPLIPAK PARA FACILITAR , DIRIGIR Y CONTROLAR EN DIFERENTES TIPOS DE HERIDA. MEDIDA DE 25 GRS. CAJA CON 10 PIEZAS</t>
  </si>
  <si>
    <t>APOSITO DE ALGINATO DE CALCIO Y SODIO DE ALTA ABSORCIÓN, DERIVADOS DE ALGAS MARINAS, COMPUESTO POR DOS MOLÉCULAS DE ÁCIDO GULURÓNICO POR CADA MOLÉCULA DE ÁCIDO MANURÓNICO, PLARA IONICA CONCENTRACION DE 1.5 ABSORBE HASTA 20 VECES SU PESO EN EXHUDADO. APOSITO SUAVE NO TEJIDO, ESTÉRIL. MEDIDAS 2x30 CM</t>
  </si>
  <si>
    <t>APÓSITO HIDROCELULAR ADHESIVO EN FORMA Y DISEÑADO PARA APLICARLO ALREDEDOR DE UN TUBO DE TRAQUEOSTOMÍA U OTRO DISPOSITIVO DE DREJANE (COLOSTOMIA). COMPUESTO DE 3 CAPAS. 1 DE CONTACTO CON LA HERIDA COMPUESTA POR UN FILM DE POLIURETANO PERFORADO, 1 CAPA CENTRAL ALTAMENTE ABSORBENTE HIDROCELULAR Y UNA CAPA EXTERNA COMPUESTA POR UN FILM ROSA DE POLIURETANO SEMIOCLUSIVO A PRUEBA DE AGUA Y BARRERA BACTERIANA QUE PERMITE LA EVAPORACIÓN DEL EXCESO DE EXUDADO. MEDIDA DE 9 X 9 CM. CAJA CON 10 PIEZAS.</t>
  </si>
  <si>
    <t>APÓSITO ANTIMICROBIANO, DESBRIDANTE Y ABSORBENTE COMPUESTO DE CADEXÓMETRO DE YODO (NO TÓXICO) EN CONCENTRACIÓN AL 0.9%. DE ACCIÓN RÁPIDA Y SOSTENIDA HASTA POR 72 HORAS. MEDIDA DE 8 X 6 CM. CAJA CON 3 PIEZAS</t>
  </si>
  <si>
    <t>DESBRIDANTE Y CICATRIZANTE ENZIMÁTICO COMPUESTO POR COLAGENAZA (CLOSTRIDIOPPTIDASA A) Y CLORANFENICOL. TUBO CON 15 GR.</t>
  </si>
  <si>
    <t>PROTECTOR CUTANEO, NO IRRITANTE,  LIBRE DE ALCOHOL DE RAPIDO SECADO Y NO TOXICO.QUE FORMA UNA PELICULA PROTECTORA TRANSPARENTE SOBRE LA PIEL DEL PACIENTE RESISTENTE AL AGUA Y DE LARGA DURACION, HISOPO APLICADOR DE 1 ml.  C/ 25 PIEZAS</t>
  </si>
  <si>
    <t>PROTECTOR CUTÁNEO LIBRE DE ALCOHOL DE RÁPIDO SECADO Y NO CITOTÓXICO. (PELICULA PROTECTORA DE LA PIEL). FRASCO DE 28 ML. CAJA CON 12 FRASCOS</t>
  </si>
  <si>
    <t>HISOPO IMPREGNADO, CON SOLUCION ANTISEPTICA DE GLUCONATO DE CLOREXIDINA AL 2 % Y ALCOHOL ISOPROPILICO AL 70 % PARA USO EXTERNO, AREA DE COBERTURA 10 x 10 CM, CON 1.6 ML   C/ 50 PIEZAS</t>
  </si>
  <si>
    <t>APOSITO TRANSPARENTE CON COJIN ABSORBENTE NO ADHERENTE, RESPALDO DE POLIURETANO , DELGADO, FLEXIBLE, CONFORTABLE Y SEMIPERMEABLE QUE PERMITE LA TRANSPIRACION DE LA PIEL E IMPIDE EL PASO DE BACTERIASY PREVIENE LA CONTAMINACION EXTERNA, NO SE ADHIERE A LA HERIDA Y/O SUTURAS DE   (5 x 7 cm).     C/ 50 PIEZAS</t>
  </si>
  <si>
    <t xml:space="preserve">APOSITO RECTANGULAR TRANSPARENTE SUAJADO  CON MARCO DE APLICACION Y CINTAS ESTERILES 5 X 5.7 CM            C/ 100 PIEZAS </t>
  </si>
  <si>
    <t>APOSITO FILM, PELICULA SEMIPERMEABLE DE POLIURETANO, ESPECIALMENTE DISEÑADA PARA EVITAR EL PASO DE LIQUIDOS Y DE BACTERIAS AL SITIO DE APLICACACION MIENTRAS PERMITE EL CAMBIO DE VAPOR Y GAS A TRAVES DEL APOSITO POSEE UN ADHESIVO HIPOALERGENICO A BASE DE ACRILATO QUE NO CONTIENE LATEX, Y NO DAÑA LA PIEL. ESTAS PROPIEDADES CONJUNTAMENTE CON LA TRANSPARENCIA Y EL CONFORT QUE PROPORCIONAN HACEN UN EXCELENTE COMPLEMENTO PARA EL CUIDADO DE CATETERES IV, CON MARCO DE APLICACION Y ETIQUETA DE REGISTRO (10 x 12 cm).    C/ 50 PIEZAS</t>
  </si>
  <si>
    <t>APOSITO RECTANGULAR TRANSPARENTE SUAJADO Y REFORZADO EN UN EXTREMO CON CINTA DE TELA PARA PROVEER MAYOR ASEGURAMIENTO  CON MARCO DE APLICACION Y CINTAS ESTERILES (7 x 8.5  cm). Y ETIQUETA ADHESIVA ESTERIL INCLUIDA    .C/ 50 PIEZAS</t>
  </si>
  <si>
    <t>APÓSITO TRANSPARENTE ESTÉRIL SEMIPERMEABLE DE POLIURETANO, CON ADHESIVO DE ACRILATO HIPOALERGENICO LIBRE DE LÁTEX Y SENSIBLE A LA PRESIÓN CON ALMOHADILLA DE GEL TRANSPARENTE IMPREGNADA CON GLUCONATO DE CLORHEXIDINA AL 2% CON BORDES REFORZADOS DE TELA SUAVE NO TEJIDA CON MARCO DE APLICACIÓN 2 CINTAS ESTÉRILES Y UNA ETIQUETA DE REGISTRO. MEDIDA  10 x 12 CM Y ALMOHADILLA DE 4 x 3 CM   C/ 25 PIEZAS</t>
  </si>
  <si>
    <t>APOSITO FILM, PELICULA SEMIPERMEABLE DE POLIURETANO, ESPECIALMENTE DISEÑADA PARA EVITAR EL PASO DE LIQUIDOS Y DE BACTERIAS AL SITIO DE APLICACACION MIENTRAS PERMITE EL CAMBIO DE VAPOR Y GAS A TRAVES DEL APOSITO POSEE UN ADHESIVO HIPOALERGENICO A BASE DE ACRILATO QUE NO CONTIENE LATEX, Y NO DAÑA LA PIEL. ESTAS PROPIEDADES CONJUNTAMENTE CON LA TRANSPARENCIA Y EL CONFORT QUE PROPORCIONAN HACEN UN EXCELENTE COMPLEMENTO PARA EL CUIDADO DE CATETERES IV, CON MARCO DE APLICACION Y ETIQUETA DE REGISTRO (6.5 X 7 CM).    C/ 100 PIEZAS</t>
  </si>
  <si>
    <t>APÓSITO TRANSPARENTE ESTÉRIL INTEGRADO POR UNA ALMOHADILLA DE GEL DE GLUCONATO DE CLORHEXIDINA AL 2%  7 x 8.5 CM. CON ALMOHADILLA DE 2X2. ANTISEPTICO ALTAMENTE EFECTIVO CONTRA UN AMPLIO ESPECTRO DE MICROORGANISMOS EL CUAL PERMITE REDUCIR Y PREVENIR EL RECRECIMIENTO DE LA FLORA RESIDENTE DE LA PIEL EN EL SITIO DE INSERCION LA CUAL CUENTA CON CAPACIDAD DE ABSORCION DE EXUDADO DE HASTA 18 ML. DE TIPO SEROSO Y 6 ML. DE SANGRE.     C/25 PIEZAS</t>
  </si>
  <si>
    <t>APOSITO TRANSPARENTE CON COJIN ABSORBENTE NO ADHERENTE, RESPALDO DE POLIURETANO , DELGADO, FLEXIBLE, CONFORTABLE Y SEMIPERMEABLE QUE PERMITE LA TRANSPIRACION DE LA PIEL E IMPIDE EL PASO DE BACTERIAS Y PREVIENE LA CONTAMINACION EXTERNA, NO SE ADHIERE A LA HERIDA Y/O SUTURAS DE  9 X 10 CM. ADULTO                       C/ 25 PIEZAS</t>
  </si>
  <si>
    <t>PELICULA PERMEABLE DE POLIURETANO, CON BORDE REFORZADO DE TELA NO TEJIDA QUE INCLUYE 1 O 2 SUAJES LATERALES DE DIFERENTE TAMAÑO QUE PERMITE LA FIJACION DE CATETER Y DISPOSITIVOS MEDICOS CON UNA CINTA ESTERIL Y UNA ETIQUETA DE REGISTRO, CON RESPALDO MICROPOROSO ESPECIALMENTE DISEÑADO PARA EVITAR EL PASO DE LIQUIDOS Y BACTERIAS AL SITIO DE FIJACION MIENTRAS PERMITE EL INTERCAMBIO DE LIQUIDO Y GAS A TRAVES DEL APOSITO, POSEE UN ADHESIVO HIPOALERGENICO, NO CONTIENE LATEX Y NO DAÑA LA PIEL PROPORCIONANDOLE ADECUADA ADHESION SUS MEDIDAS 6 X 7 CM    C/ 100  PIEZAS</t>
  </si>
  <si>
    <t>VENDA ELÁSTICA COHESIVA AUTOADHERENTE 5 CM x 4.5 MTS. ENTRAMADO LONGITUDINAL,  CON FIBRAS LONGITUDINALES ELASTICAS DE POLIESTER, CUBIERTA DE UNA SUSTANCIA COEHESIVA QUE CONTIENE LATEX NATURAL     C/36 PIEZAS</t>
  </si>
  <si>
    <t>VENDA ELÁSTICA COHESIVA AUTOADHERENTE DE 2.5 CM x 4.5 MTS. ENTRAMADO LONGITUDINAL,  CON FIBRAS LONGITUDINALES ELASTICAS DE POLIESTER, CUBIERTA DE UNA SUSTANCIA COEHESIVA QUE CONTIENE LATEX NATURAL    C/30 PIEZAS</t>
  </si>
  <si>
    <t>CINTA QUIRURGICA ADHESIVA DE PLASTICO MICROPERFORADO, ELABORADO DE POLIETILENO FLEXIBLE Y TRANSPARENTE QUE PERMITE OBSERVAR LA PIEL DEBAJO DE LA CINTA. ADHESIVO HIPOALERGENICO A BASE DE ACRILATO, SENCIBLE A LA PRESION FUERTE ADHESION RESISTENTE AL AGUA DE FACIL REMOCION Y QUE NO DEJA RESIDUOS CORTE BIDIRECCIONAL MEDIDA MEDIA PULGADA 1.25 CM     C/24 ROLLOS</t>
  </si>
  <si>
    <t>CINTA QUIRURGICA ADHESIVA DE PLASTICO MICROPERFORADO, ELABORADO DE POLIETILENO FLEXIBLE Y TRANSPARENTE QUE PERMITE OBSERVAR LA PIEL DEBAJO DE LA CINTA. ADHESIVO HIPOALERGENICO A BASE DE ACRILATO, SENCIBLE A LA PRESION FUERTE ADHESION RESISTENTE AL AGUA DE FACIL REMOCION Y QUE NO DEJA RESIDUOS CORTE BIDIRECCIONAL MEDIDA 1  PULGADA 2.5 CM      C/12 ROLLOS</t>
  </si>
  <si>
    <t>CATÉTER VENOSO SUBCUTÁNEO IMPLANTABLE QUE CONTIENE: UN CONTENEDOR METÁLICO DE TITANIO CON MEMBRANA DE SILICÓN PARA PUNCIONAR Y UN CATÉTER DE ELASTÓMERO DE SILICÓN, PARA LA ADMINISTRACIÓN DE BOLO O INFUSIÓN CONTINUA. CALIBRE 7 FR. PIEZA  CON KIT DE INTALACION: 4 GUANTES, 10 ESPONJAS DE GASA DE 7.5 X 5CM, 4 CAMPOS DE TELA ABSORBENTE DE 35 X 40CM, CAMPO DE TELA HENDIDO, PORTA AGUJAS, BISTURI DE PLASTICO CON HOJA,  JERINGA DE 3ML 21G, JERINGA DE 5ML 21G, JERINGA DE INSULINA 27G, APLICADOR CON SOLUCION DE FLUCONATO DE CLORHEXIDINA 3ML, PINZA KELLY CURVA, APOSITOS TRANSPARENTE ADHESIVO 5.1 X 7CM, ANESTESICO LOCAL LIDOCAINA INYECTABLE 10ML, CUBREBOCAS,</t>
  </si>
  <si>
    <t>Conector libre de aguja de 4 vías,  longitud 6 cm de PUR con 3 válvulas  antiretorno y 4 bionectores</t>
  </si>
  <si>
    <t>Conector libre de aguja de 5 vías,  longitud 6 cm de PUR con 4 válvulas  antiretorno y 5 bionectores</t>
  </si>
  <si>
    <t>Conector de Poliuretano libre de aguja  de una vía . Longitud 10-18cm, diámetro interno 1.2 - 1.5mm, volumen muerto 0.29 a 0.30ml.</t>
  </si>
  <si>
    <t>CATÉTER VENOSO SUBCUTÁNEO IMPLANTABLE QUE CONTIENE: UN CONTENEDOR METÁLICO DE TITANIO CON MEMBRANA DE SILICÓN PARA PUNCIONAR Y UN CATÉTER DE ELASTÓMERO DE SILICÓN, PARA LA ADMINISTRACIÓN DE BOLO O INFUSIÓN CONTINUA. CALIBRE 9 FR. PIEZA  CON KIT DE INTALACION: 4 GUANTES, 10 ESPONJAS DE GASA DE 7.5 X 5CM, 4 CAMPOS DE TELA ABSORBENTE DE 35 X 40CM, CAMPO DE TELA HENDIDO, PORTA AGUJAS, BISTURI DE PLASTICO CON HOJA,  JERINGA DE 3ML 21G, JERINGA DE 5ML 21G, JERINGA DE INSULINA 27G, APLICADOR CON SOLUCION DE FLUCONATO DE CLORHEXIDINA 3ML, PINZA KELLY CURVA, APOSITOS TRANSPARENTE ADHESIVO 5.1 X 7CM, ANESTESICO LOCAL LIDOCAINA INYECTABLE 10ML, CUBREBOCAS,</t>
  </si>
  <si>
    <t>CATETERES PARA CATETERISMO VENOSO CENTRAL, DE DOBLE LUMEN, DE INSERCION PERIFERICA, DE POLIURETANO O ELASTOMERO DE SILICON, CON AGUJA INTRODUCTORA CON FUNDA O CAMISA DESPRENDIBLE. ESTERIL Y DESECHABLE. TAMANO NEONATAL. CALIBRE 2.0 FR.  KIT DE VENOPUNCIÓN: UN HISOPO CON  SOLUCIÓN ASÉPTICA DE CLORHEXIDINA AL 2% EN HISOPO O GASA ; DOS GASAS  UN APÓSITO TRANSPARENTE ESTÉRIL  PARA FIJACIÓN ETIQUETA PARA  IDENTIFICACIÓN UN ROLLO DE CINTA  ADHESIVA</t>
  </si>
  <si>
    <t>CATÉTER VENOSO CENTRAL, CAL 4 FR Y 13 CM DE LONG. DE POLIURETANO, RADIOPACO, CON DOS LÚMENES INTERNOS DE 22G, CON PUNTA FLEXIBLE, CON AGUJA CAL 21 G, CON CATÉTER INTRODUCTOR CALIBRE 22 G, SOBRE UNA AGUJA CAL 25 G CON GUÍA DE ALAMBRE DE 0.46 MM DE DIÁMETRO Y 45 CM DE LONGITUD Y PUNTA EN “J” CON UN DILATADOR VENOSO, UNA JERINGA DE 5 CC, DOS CÁPSULAS DE INYECCIÓN LUER LOCK. PIEZA  CON KIT DE INTALACION: 4 GUANTES, 10 ESPONJAS DE GASA DE 7.5 X 5CM, 4 CAMPOS DE TELA ABSORBENTE DE 35 X 40CM, CAMPO DE TELA HENDIDO, PORTA AGUJAS, BISTURI DE PLASTICO CON HOJA,  JERINGA DE 3ML 21G, JERINGA DE 5ML 21G, JERINGA DE INSULINA 27G, APLICADOR CON SOLUCION DE FLUCONATO DE CLORHEXIDINA 3ML, PINZA KELLY CURVA, APOSITOS TRANSPARENTE ADHESIVO 5.1 X 7CM, ANESTESICO LOCAL LIDOCAINA INYECTABLE 10ML, CUBREBOCAS,</t>
  </si>
  <si>
    <t>CATÉTER VENOSO SUBCUTÁNEO IMPLANTABLE QUE CONTIENE: UN CONTENEDOR METÁLICO DE TITANIO CON MEMBRANA DE SILICÓN PARA PUNCIONAR Y UN CATÉTER DE SILICÓN PARA PUNCIONAR Y CATÉTER DE SILICÓN PARA ADMINISTRACIÓN DE BOLO O INFUSIÓN CONTINUA. 5FR PIEZA.  CON KIT DE INTALACION: 4 GUANTES, 10 ESPONJAS DE GASA DE 7.5 X 5CM, 4 CAMPOS DE TELA ABSORBENTE DE 35 X 40CM, CAMPO DE TELA HENDIDO, PORTA AGUJAS, BISTURI DE PLASTICO CON HOJA,  JERINGA DE 3ML 21G, JERINGA DE 5ML 21G, JERINGA DE INSULINA 27G, APLICADOR CON SOLUCION DE FLUCONATO DE CLORHEXIDINA 3ML, PINZA KELLY CURVA, APOSITOS TRANSPARENTE ADHESIVO 5.1 X 7CM, ANESTESICO LOCAL LIDOCAINA INYECTABLE 10ML, CUBREBOCAS,</t>
  </si>
  <si>
    <t xml:space="preserve">CATÉTER VENOSO CENTRAL, CAL. 5 FR Y 13 CM DE LONG, DE POLIURETANO, RADIOPACO,  CON DOS LÚMENES INTERNOS CALS. 18 G Y 20 G, CON PUNTA FLEXIBLE, CON AGUJA CAL. 20 G, CON CATÉTER INTRODUCTOR CALIBRE 20 G, SOBRE UNA AGUJA CALIBRE 22 G, CON GUÍA DE ALAMBRE DE 0.53 MM DE DIÁMETRO Y 45 CM DE LONGITUD Y PUNTA EN “J” CON UN DILATADOR VENOSO, UNA JERINGA DE 5 CC, DOS CÁPSULAS DE INYECCIÓN LUER LOCK. PIEZA. CON KIT DE INTALACION: 4 GUANTES, 10 ESPONJAS DE GASA DE 7.5 X 5CM, 4 CAMPOS DE TELA ABSORBENTE DE 35 X 40CM, CAMPO DE TELA HENDIDO, PORTA AGUJAS, BISTURI DE PLASTICO CON HOJA,  JERINGA DE 3ML 21G, JERINGA DE 5ML 21G, JERINGA DE INSULINA 27G, APLICADOR CON SOLUCION DE FLUCONATO DE CLORHEXIDINA 3ML, PINZA KELLY CURVA, APOSITOS TRANSPARENTE ADHESIVO 5.1 X 7CM, ANESTESICO LOCAL LIDOCAINA INYECTABLE 10ML, CUBREBOCAS,  </t>
  </si>
  <si>
    <t>Conector estéril desechable de auto-sellado polivalente, long. 23.90 mm, para perfusión de medicamentos, toma de muestra e inyección de fluidos, sin necesidad de aguja para evitar pinchazos, con  conexión luer-lock y otra con dispositivo que cancele espacios sin uso, diámetro interno 1.2 mm, volumen muerto 0.02-0.04 ml, flujo 160-170 ml/mn.</t>
  </si>
  <si>
    <t xml:space="preserve">Catéter  venoso central, Nutriline Twinflo doble vía 2 FR long, PUR BIO-ESTABLE, 300mm 24G. Volumen muerto 2 X 0.2 ml, flujo 1.45 ml/min X 2 vías), introductor pelable corto microflash 20ga y cinta métrica incluida, los prolongadores vienen equipados con pinza clamp. </t>
  </si>
  <si>
    <t>Prolongador de catéter de poliuretano 3 vías, extra-flexible, transparente y de bajo volumen muerto. Vía 1: Diam. Int. 1.60 mm, Diam Ext. 2.60 mm, Long. 6 cm, Vol. Muerto 0.40 ml, Flujo 100 ml/mm; Vía 2: Diam. Int. 0.55 mm, Diam Ext. 1.50 mm, Long. 8 cm, Vol. Muerto 0.30 ml, Flujo 8 ml/mm; Vía 3: Diam. Int. 0.55 mm, Diam Ext. 1.50 mm, Long. 10 cm, Vol. Muerto 0.30 ml, Flujo 7 ml/mm Con bionector en cada vía y clamps de seguridad. PIEZA.</t>
  </si>
  <si>
    <t>Extensión de catéter de poliuretano 2 vías, estéril y desechable, extra-flexible, transparente y de bajo volumen muerto. Vía 1: Diam. Int. 1.20-1.60 mm, Long. 10-13 cm, Flujo 70-165 ml/mm; Vía 2: Diam. Int. 0.55-1.20 mm, Long. 6-13 cm,  Flujo 11-165 ml/mm. Con conector en cada vía y clamps de seguridad. Tiempo de duración de 7 días o 300-600 aplicaciones. PIEZA.</t>
  </si>
  <si>
    <t>Sonda pleural de 10 FR y 8 cm de longitud, estéril y desechable, radio-opaco de P.V.C. y conector luer-lock hembra, orificios distal y lateral, con un trocar metálico interno para fácil acceso. PIEZA.</t>
  </si>
  <si>
    <t>Sonda pleural de 8 FR y 8 cm de longitud, estéril y desechable, radio-opaco de P.V.C. y conector luer-lock hembra, orificios distal y lateral, con un trocar metálico interno para fácil acceso. PIEZA.</t>
  </si>
  <si>
    <t>Catéter arterial por método de Seldinger para punción arterial, estéril y desechable, Catéter arterial (radial, braquial, femoral) transparente con líneas radiopacas colocado por el método Seldinger. Catéter con pabellón provisto de aletas de fijación  y manguito anti-acodamiento. Diam. Int. 0.6mm , Diam. Exte. 0.9 mm., G20, 3 FR long. 8 cm, PIEZA.</t>
  </si>
  <si>
    <t>Catéter subclavio 3 fr.Catéter multicath Seldinger pediátrico  doble vía 3 FR, estéril y desechable, con estuche de instalación, intravenoso de poliuretano termo sensible  y radiopaco con aletas suaves de fijación y dos extensiones marcadas como proximal y distal para perfusiones,  de diámetro  reducido permitiendo inyectar o prefundir simultáneamente varias soluciones y/o medicamentos en niños de bajo peso. Posibilidad de elección entre aguja o catéter corto  para  realizar la punción, aguja de punción  Diam. Ext. .0,8 mm G-22, catéter corto G22, guía metálica recta, un dilatador, un tapón  con membrana, una jeringa 5 ml, un bisturí, la longitud del catéter 10 cm., Diam. Ext. 1,0 mm, Vías  distal 22 G , proximal 22 G , Guía recta  long. 50 cm., diámetro 0,30 mm con un  dilatador. PIEZA.</t>
  </si>
  <si>
    <t>Catéter 4 FR doble lumen para vasos umbilicales estéril y desechable, de poliuretano de 20 cm, con marcas de 4cm hasta 20 cm de la extremidad distal, lumen interno distal de 20 G y próximal 20 G, y extensiones marcadas como proximal y distal con conector hembra luer-lock.  Enteramente radiopaco con un orificio distal y un orificio lateral extremidad distal roma.  Prolongadores proximales  (poliuretano) longitud 5 cm, equipado de pinza clamp. Marcado centimetrito de 4 a 20 cm de la extremidad distal. PIEZA.</t>
  </si>
  <si>
    <t>Catéter percutáneo 3 Fr.Catéter de poliuretano de 3FR para acceso percutáneo, estéril y desechable, de 30cm de longitud de larga duración, marcado cada 5cm hasta los 30cm de la extremidad distal, extensión integrada y aletas suaves de fijación aguja introductora de metal de 17G y 30mm de longitud. PIEZA.</t>
  </si>
  <si>
    <t>Catéter percutáneo 1 Fr.Catéter Para Acceso Vascular Periférico Radio Opaco, Calibre 1 Fr , estéril y desechable, de 0.17mm Diámetro Interno, 0.36mm Diámetro Externo, Longitud 20 Cm, Marcado Cada 5 Cm, En Poliuretano Termo sensible, Con Aletas de Fijación, Y Prolongador De Poliuretano De 8 cm, Aguja Introductora Metálica pelable, Long 18mm, 22 Ga (0.7mm diámetro Externo). PIEZA.</t>
  </si>
  <si>
    <t>Catéter percutáneo 2 Fr.Catéter de silicón 100% de 2 FR O.R.X. para acceso percutáneo, desechable, estéril, de 30cm de longitud, marcado cada 5cm hasta los 20 cm de la extremidad distal, prolongador de 20 cm con racor azul easy-luerlock separable con introductor tipo aguja mariposa de metal de 19G y 27mm de longitud.PIEZA.</t>
  </si>
  <si>
    <t>EQUIPO DE VENOCLISIS PARA USARSE EN BOMBA DE INFUSION DE PLASTICO GRADO MEDICO ESTERIL Y DESECHABLE, CONSTA DE BAYONETA, FILTRO DE AIRE CAMARA DE</t>
  </si>
  <si>
    <t>EQUIPO  PARA APLICACION DE VOLUMENES MEDIDOS PARA USARSE CON BOMBA DE INFUSION, DE PLASTICO GRADO MEDICO ESTERIL DESECHABLE CONSTA DE:</t>
  </si>
  <si>
    <t>EQUIPOS PARA INFUSION PARA APLICACION DE SOLUCIONES SANGRE Y DERIVADOS, PARA USARSE EN BOMBA DE INFUSION DE PLASTICO GRADO MEDICO, ESTERIL, DESECHABLE</t>
  </si>
  <si>
    <t>EQUIPO PARA VENOCLISIS PARA USARSE EN BOMBA DE INFUSION DURANTE LA CIRUGIA  DE PLASTICO GRADO MEDICO  ESTERIL  DESECHABLE CONSTA DE:  BAYONETA, CARTUCHO DE INFUSIÓN, TUBO TRANSPORTADOR ANTIACTÍNICO DE BAJA ABSORCIÓN PARA MÉDICAMENTOS FOTOSENSIBLES, OBTURADOR DE TUBO TRANSPORTADOR, ADAPTADOR DE AGUJA Y BAYONETA PARA BOLSA Y PROTECTOR.PIEZA.</t>
  </si>
  <si>
    <t>EQUIPO DE VENOCLISIS PARA USARSE EN BOMBA DE INFUSION. PARA APLICACIÓN DE SOLUCIONES, ENTERALES PARA USARSE CON BOMBA DE INFUSIÓN, DE PLÁSTICO GRADO MÉDICO, ESTÉRIL, DESECHABLE, CONSTA DE: BAYONETA, CÁMARA DE GOTEO FLEXIBLE, TUBO TRANSPORTADOR, MECANISMO REGULADOR DE FLUJO, OBTURADOR DE TUBO TRANSPORTADOR. ADAPTADOR DE AGUJA. PROTECTORES DE BAYONETA Y ADAPTADOR.PIEZA.</t>
  </si>
  <si>
    <t>APOSITO ANTIMICROBIANO Y BACTERICIDA FLEXIBLE DE PLATA NANOCRISTALINA  MEDIDA DE 10X1.20 CM. CAJA CON 6 PIEZAS.</t>
  </si>
  <si>
    <t xml:space="preserve">Apósito transparente con cojín absorbente no adherente, respaldo de poliuretano , delgado, flexible, confortable y semipermeable que permite la transpiración de la piel e impide el paso de bacterias y previene la contaminación externa, no se adhiere a la herida y/o suturas de  9.5 x 8.5 cm. adulto    Envase con 20 piezas                   </t>
  </si>
  <si>
    <t>Apósito transparente estéril con almohadilla de gel de gluconato de clorhexidina al 2% que mida 2x2 cms.  bordes reforzados de cinta de tela suave, marco de aplicación y dos cintas estériles para fijación. medida total 7x8.5 cms ENVASE CON 25 PIEZAS</t>
  </si>
  <si>
    <t>Apósito adhesivo transparente con almohadilla de fibra de rayón y polietileno absorbente no adherente 5 cm x 7 cm . con sistema de aplicación con marco de referencia. Caja  c/50 piezas</t>
  </si>
  <si>
    <t>Apósito adhesivo estéril transparente, con cintas estériles, suajado y reforzado en sus extremos con tela suave, de 5 x 5.7 cm con sistema de aplicación con marco de referencia envase c/100 piezas.</t>
  </si>
  <si>
    <t>Apósito transparente adhesivo con marco de aplicación,  suajado, bordes reforzados de tela suave, etiqueta de registro y 2 cintas estériles de sujeción. Esta especialmente formulado con 2 adhesivos en forma de diamante para tener un mejor desempeño en condiciones de humedad en presentación de 3.8 x 4.5 cm ENVASE SON 100 PIEZAS</t>
  </si>
  <si>
    <t xml:space="preserve">Apósito transparente adhesivo con marco de aplicación,  suajado, bordes reforzados de tela suave, etiqueta de registro y 2 cintas estériles de sujeción. Esta especialmente formulado con 2 adhesivos en forma de diamante para tener un mejor desempeño en condiciones de humedad en presentación de 5.0 x 5.7 cm ENVASE CON 100 PIEZAS
</t>
  </si>
  <si>
    <t>Apósito rectangular transparente, suajado, con marco de aplicación, con borde reforzado y etiqueta de registro de 10 x 12 cm ENVASE CON 50 PIEZAS</t>
  </si>
  <si>
    <t>Catéter p/vasos umbilicales  cal. 3.5 fr  long. 35-38 cm  estéril  desechable  radiopaco de cloruro de polivinilo  c/acotaciones a 5  10 y 15 cm.  pieza</t>
  </si>
  <si>
    <t xml:space="preserve">Catéter p/vasos umbilicales  cal. 5.0 fr  long. 35-38 cm  estéril  desechable  radiopaco  de cloruro de polivinilo  c/acotaciones a 5  10 y 15 cm.  pieza
</t>
  </si>
  <si>
    <t>Solución estéril para la  limpieza y descontaminación de heridas lista para usar, sin colorantes,  compuesta de Polihexanida al 0.1% mas Undecilamidopropil betaína al 0.1% para la prevención de infecciones en heridas crónicas y agudas. Favorece la remoción de biofilm y previene la formación del mismo. Frasco de 350 ml. Envase  con 10 frascos</t>
  </si>
  <si>
    <t>Gel estéril para la  limpieza y descontaminación de heridas, sin colorantes,  compuesto de Polihexanida al 0.1% mas undecilamidopropil botaina al 0.1%, glicerol, agua purificada e hidroxietilcelulosa para la prevención de infecciones en heridas crónicas y agudas. Favorece la remoción de Bofill y previene la formación del mismo. Proporciona las condiciones óptimas para cicatrización en ambiente húmedo. Acción antimicrobiana sostenida y prolongada sobre la herida. Frasco de 30 ml. Envase con 20 piezas</t>
  </si>
  <si>
    <t>Apósito de contacto con malla de silicona, fino y de estructura porosa que permite el paso vertical de exudado al apósito secundario. Se constituye de un tejido no tejido cubierto en ambas caras con una capa suave de silicona, no adherente, conservando intacto el tejido de granulación. No toxico, No irritante e hipoalergenico. Libre de látex. Indicado para Quemaduras, úlceras vasculares y pie diabético, fijación injertos y áreas donantes. De 10 x 18 cm. Caja con 10 piezas</t>
  </si>
  <si>
    <t>Hidrogel amorfo, translúcido, incoloro y estéril. Aporta  humedad y  favorece el desbridamiento Autolítico. Compuesto de polímero de almidón modificado, agua, glicerol. Tubo con cánula de 15grs. Envase con 5 tubos</t>
  </si>
  <si>
    <t>Catéter para cateterismo venoso central, de un lumen de elastómero de silicón, radiopaco, con aguja introductora con kit de venopunción: un hisopo con  solución aséptica de clorhexidina al 2% en hisopo o gasa ; dos gasas  un apósito transparente estéril  para fijación etiqueta para  identificación un rollo de cinta  adhesivapercutánea. Neonatal. calibre de 2 FR o 3 FR. EQUIPO</t>
  </si>
  <si>
    <t xml:space="preserve">Catéter para cateterismo venoso central, de un lumen de elastómero de silicón, radiopaco, con aguja introductora percutánea, neonatal. calibre de 4 fr.  pieza kit de venopunción: un hisopo con  solución aséptica de clorhexidina al 2% en hisopo o gasa ; dos gasas  un apósito transparente estéril  para fijación etiqueta para  identificación un rollo de cinta  adhesiva. EQUIPO
</t>
  </si>
  <si>
    <t>Catéter para cateterismo venoso central, de un lumen de elastómero de silicón, radiopaco, con aguja introductora percutánea. Neonatal. calibre de 5 fr. pieza  kit de venopunción: un hisopo con  solución aséptica de clorhexidina al 2% en hisopo o gasa ; dos gasas  un apósito transparente estéril  para fijación etiqueta para  identificación un rollo de cinta  adhesiva. EQUIPO</t>
  </si>
  <si>
    <t>Catéteres para cateterismo venoso central, de doble lumen, de inserción periférica, de poliuretano o elastómero de silicón, con aguja introductora con funda o camisa desprendible. Estéril y desechable. tamaño neonatal. Calibre 2.6 fr.  kit de venopunción: un hisopo con  solución aséptica de clorhexidina al 2% en hisopo o gasa ; dos gasas  un apósito transparente estéril  para fijación etiqueta para  identificación un rollo de cinta  adhesiva. EQUIPO</t>
  </si>
  <si>
    <t>Catéter venoso central, cal. 5 fr y 13 cm de long, de poliuretano, radiopaco,  con dos lúmenes internos cals. 18 g y 20 g, con punta flexible, con aguja cal. 20 g, con catéter introductor calibre 20 g, sobre una aguja calibre 22 g, con guía de alambre de 0.53 mm de diámetro y 45 cm de longitud y punta en “j” con un dilatador venoso, una jeringa de 5 cc, dos cápsulas de inyección luer lock. Pieza. con kit de instalación: 4 guantes, 10 esponjas de gasa de 7.5 x 5cm, 4 campos de tela absorbente de 35 x 40cm, campo de tela hendido, porta agujas, bisturí de plástico con hoja,  jeringa de 3ml 21g, jeringa de 5ml 21g, jeringa de insulina 27g, aplicador con solución de fluconato de clorhexidina 3ml, pinza kelly curva, apósitos transparente adhesivo 5.1 x 7cm, anestésico local lidocaína inyectable 10ml, cubrebocas. EQUIPO</t>
  </si>
  <si>
    <t>Catéter venoso subcutáneo implantable que contiene: un contenedor metálico de titanio con membrana de silicón para puncionar y un catéter de silicón para puncionar y catéter de silicón para administración de bolo o infusión continua. 5 fr. pieza.  con kit de instalación: 4 guantes, 10 esponjas de gasa de 7.5 x 5cm, 4 campos de tela absorbente de 35 x 40cm, campo de tela hendido, porta agujas, bisturí de plástico con hoja,  jeringa de 3ml 21g, jeringa de 5ml 21g, jeringa de insulina 27g, aplicador con solución de fluconato de clorhexidina 3ml, pinza kelly curva, apositos transparente adhesivo 5.1 x 7cm, anestésico local lidocaina inyectable 10ml, cubrebocas, EQUIPO</t>
  </si>
  <si>
    <t>TAPIN -TAPON LIBRE DE AGUJA PARA CIERRE DE VIA  LIBRE  PIEZA</t>
  </si>
  <si>
    <t>EXTENSION DE 2 VIAS LIBRE DE AGUJA DE 214 MM TRANSPARENTE  PIEZA</t>
  </si>
  <si>
    <t>EXTENSION DE 3 VIAS LIBRE DE AGUJA DE 214 MM TRANSPARENTE   PIEZA.</t>
  </si>
  <si>
    <t>AGUJA TIPO HUBER ANGULADA A 90º DE ACERO INOXIDABLE 22G X 19.1 MM. PIEZA.</t>
  </si>
  <si>
    <t>AGUJA TIPO HUBER ANGULADA A 90º DE ACERO INOXIDABLE 22G X 31.8 MM</t>
  </si>
  <si>
    <t>AGUJA TIPO HUBER ANGULADA A 90º DE ACERO INOXIDABLE 20G X 19.1 MM.</t>
  </si>
  <si>
    <t>AGUJA TIPO HUBER ANGULADA A 90º DE ACERO INOXIDABLE 20G X 31.8 MM.</t>
  </si>
  <si>
    <t>AGUJA TIPO HUBER ANGULADA A 90º DE ACERO INOXIDABLE 19G X 19.1 MM</t>
  </si>
  <si>
    <t xml:space="preserve">AGUJA TIPO HUBER ANGULADA A 90º DE ACERO INOXIDABLE 19G X 31.8 MM. PIEZA
</t>
  </si>
  <si>
    <t>Solución estéril para la  limpieza y descontaminación de heridas lista para usar, sin colorantes,  compuesta de Polihexanida al 0.1% mas Undecilamidopropil betaína al 0.1% para la prevención de infecciones en heridas crónicas y agudas. Favorece la remoción de biofilm y previene la formación del mismo. Frasco de 1000 ml. Envase con 10 frascos</t>
  </si>
  <si>
    <t>AEROSOL PARA EL TRATAMINTO DE HERIDAS EL CUAL ES AUXILIAR EN EL TRATAMIENTO DE HERIDAS DE ULCERA DIABETICA 88.35 5 DE AGUA- 10 % DE HEMOGLOBINA- 0.9 % DE CLORURO DE SODIO - 0.7 % DE FENOSIETANOL- 0.05% ACETILCISTEINA. CAJA CON FRASCO DE ALUMINIO  CON 20 ML</t>
  </si>
  <si>
    <t>AGUJA PARA NEUMOPERITONEO O DE VERES DE 120 MM DE LONGITUD DESECHABLE PIEZA FCB</t>
  </si>
  <si>
    <t>Precio Material Curación</t>
  </si>
  <si>
    <t>Importe Material de Curación (IVA Incluido)</t>
  </si>
  <si>
    <t>Importe de Distribución (IVA incluido)</t>
  </si>
  <si>
    <t>No capturar en las celdas</t>
  </si>
  <si>
    <t>Presentación</t>
  </si>
  <si>
    <t>Importe de Distribución IVA incluido</t>
  </si>
  <si>
    <t>MG de ACICLOVIR solicitado de acuerdo a la prescripción médica, como parte de una mezcla magistral</t>
  </si>
  <si>
    <t>MG</t>
  </si>
  <si>
    <t>MG de AMFOTERICINA solicitado de acuerdo a la prescripción médica, como parte de una mezcla magistral</t>
  </si>
  <si>
    <t>MG de AMFOTERICINA B COMPLEJO LIPIDICO solicitado de acuerdo a la prescripción médica, como parte de una mezcla magistral</t>
  </si>
  <si>
    <t>MG de AMOXICILINA/SULBACTAM solicitado de acuerdo a la prescripción médica, como parte de una mezcla magistral</t>
  </si>
  <si>
    <t>MG de AMPICILINA/SULBACTAM solicitado de acuerdo a la prescripción médica, como parte de una mezcla magistral</t>
  </si>
  <si>
    <t>MG de CASPOFUNGINA solicitado de acuerdo a la prescripción médica, como parte de una mezcla magistral</t>
  </si>
  <si>
    <t>MG de CEFEPIME solicitado de acuerdo a la prescripción médica, como parte de una mezcla magistral</t>
  </si>
  <si>
    <t>MG de CEFOTAXIMA solicitado de acuerdo a la prescripción médica, como parte de una mezcla magistral</t>
  </si>
  <si>
    <t>MG de CEFTAZIDIMA solicitado de acuerdo a la prescripción médica, como parte de una mezcla magistral</t>
  </si>
  <si>
    <t>MG de CEFTRIAXONA solicitado de acuerdo a la prescripción médica, como parte de una mezcla magistral</t>
  </si>
  <si>
    <t>MG de CIPROFLOXACINO solicitado de acuerdo a la prescripción médica, como parte de una mezcla magistral</t>
  </si>
  <si>
    <t>MG de COLISTIMETATO DE SODIO solicitado de acuerdo a la prescripción médica, como parte de una mezcla magistral</t>
  </si>
  <si>
    <t>MG de ERTAPENEM solicitado de acuerdo a la prescripción médica, como parte de una mezcla magistral</t>
  </si>
  <si>
    <t>MG de FLUCONAZOL solicitado de acuerdo a la prescripción médica, como parte de una mezcla magistral</t>
  </si>
  <si>
    <t>MG de IMIPENEM/CILASTATINA solicitado de acuerdo a la prescripción médica, como parte de una mezcla magistral</t>
  </si>
  <si>
    <t>MG de LEVOFLOXACINO solicitado de acuerdo a la prescripción médica, como parte de una mezcla magistral</t>
  </si>
  <si>
    <t>MG de LINEZOLID solicitado de acuerdo a la prescripción médica, como parte de una mezcla magistral</t>
  </si>
  <si>
    <t>MG de MEROPENEM solicitado de acuerdo a la prescripción médica, como parte de una mezcla magistral</t>
  </si>
  <si>
    <t>MG de METRONIDAZOL solicitado de acuerdo a la prescripción médica, como parte de una mezcla magistral</t>
  </si>
  <si>
    <t>MG de PIPERACILINA/TAZOBACTAM solicitado de acuerdo a la prescripción médica, como parte de una mezcla magistral</t>
  </si>
  <si>
    <t>MG de TEICOPLANINA solicitado de acuerdo a la prescripción médica, como parte de una mezcla magistral</t>
  </si>
  <si>
    <t>MG de TIGECICLINA solicitado de acuerdo a la prescripción médica, como parte de una mezcla magistral</t>
  </si>
  <si>
    <t>MG de VANCOMICINA solicitado de acuerdo a la prescripción médica, como parte de una mezcla magistral</t>
  </si>
  <si>
    <t>MG de VORICONAZOL solicitado de acuerdo a la prescripción médica, como parte de una mezcla magistral</t>
  </si>
  <si>
    <t>ML de ACETATO DE POTASIO solicitado de acuerdo a la prescripción médica, como parte de una mezcla magistral</t>
  </si>
  <si>
    <t>ML</t>
  </si>
  <si>
    <t>ML de ACETATO DE SODIO solicitado de acuerdo a la prescripción médica, como parte de una mezcla magistral</t>
  </si>
  <si>
    <t>ML de AGUA INYECTABLE solicitado de acuerdo a la prescripción médica, como parte de una mezcla magistral</t>
  </si>
  <si>
    <t>ML de AMINOÁCIDOS CRISTALIN PEDIÁTRICO solicitado de acuerdo a la prescripción médica, como parte de una mezcla magistral</t>
  </si>
  <si>
    <t>ML de AMINOÁCIDOS CRISTALINOS 10% solicitado de acuerdo a la prescripción médica, como parte de una mezcla magistral</t>
  </si>
  <si>
    <t>ML de AMINOACIDOS CRISTALINOS RAMIFICADOS AL 8% solicitado de acuerdo a la prescripción médica, como parte de una mezcla magistral</t>
  </si>
  <si>
    <t>pza de BOLSA EVA 500 ML solicitado de acuerdo a la prescripción médica, como parte de una mezcla magistral</t>
  </si>
  <si>
    <t>Pza.</t>
  </si>
  <si>
    <t>pza de BOLSA EVA 3000ML  solicitado de acuerdo a la prescripción médica, como parte de una mezcla magistral</t>
  </si>
  <si>
    <t>ML de CLORURO DE POTASIO solicitado de acuerdo a la prescripción médica, como parte de una mezcla magistral</t>
  </si>
  <si>
    <t>ML de CLORURO DE SODIO 17.7% solicitado de acuerdo a la prescripción médica, como parte de una mezcla magistral</t>
  </si>
  <si>
    <t>ML de DEXTROSA  50% solicitado de acuerdo a la prescripción médica, como parte de una mezcla magistral</t>
  </si>
  <si>
    <t>ML de FOSFATO DE POTASIO solicitado de acuerdo a la prescripción médica, como parte de una mezcla magistral</t>
  </si>
  <si>
    <t>ML de FOSFATO DE SODIO solicitado de acuerdo a la prescripción médica, como parte de una mezcla magistral</t>
  </si>
  <si>
    <t>ML de GLUCONATO DE CALCIO 10% solicitado de acuerdo a la prescripción médica, como parte de una mezcla magistral</t>
  </si>
  <si>
    <t>ML de GLUTAMINA solicitado de acuerdo a la prescripción médica, como parte de una mezcla magistral</t>
  </si>
  <si>
    <t>ML de HEPARINA solicitado de acuerdo a la prescripción médica, como parte de una mezcla magistral</t>
  </si>
  <si>
    <t>ML de INSULINA HUMANA ACCIÓN RÁPIDA solicitado de acuerdo a la prescripción médica, como parte de una mezcla magistral</t>
  </si>
  <si>
    <t>ML de L-CARNITINA solicitado de acuerdo a la prescripción médica, como parte de una mezcla magistral</t>
  </si>
  <si>
    <t>ML de LÍPIDOS CADENA MEDIA/LARGA 20% solicitado de acuerdo a la prescripción médica, como parte de una mezcla magistral</t>
  </si>
  <si>
    <t>ML de MULTIVITAMINAS ADULTO solicitado de acuerdo a la prescripción médica, como parte de una mezcla magistral</t>
  </si>
  <si>
    <t>ML de MULTIVITAMINICO PEDIÁTRICO solicitado de acuerdo a la prescripción médica, como parte de una mezcla magistral</t>
  </si>
  <si>
    <t>ML de OLIGOELEMENTOS solicitado de acuerdo a la prescripción médica, como parte de una mezcla magistral</t>
  </si>
  <si>
    <t>ML de SULFATO DE MAGNESIO solicitado de acuerdo a la prescripción médica, como parte de una mezcla magistral</t>
  </si>
  <si>
    <t>ML de VITAMINA C solicitado de acuerdo a la prescripción médica, como parte de una mezcla magistral</t>
  </si>
  <si>
    <t>ML de ZINC solicitado de acuerdo a la prescripción médica, como parte de una mezcla magistral</t>
  </si>
  <si>
    <t>MG de AC. FOLÍNICO solicitado de acuerdo a la prescripción médica, como parte de una mezcla magistral</t>
  </si>
  <si>
    <t>MCG de ACTINOMICINA D solicitado de acuerdo a la prescripción médica, como parte de una mezcla magistral</t>
  </si>
  <si>
    <t>MCG</t>
  </si>
  <si>
    <t>UI de BLEOMICINA solicitado de acuerdo a la prescripción médica, como parte de una mezcla magistral</t>
  </si>
  <si>
    <t>UI</t>
  </si>
  <si>
    <t>MG de CARBOPLATINO solicitado de acuerdo a la prescripción médica, como parte de una mezcla magistral</t>
  </si>
  <si>
    <t>MG de CICLOFOSFAMIDA solicitado de acuerdo a la prescripción médica, como parte de una mezcla magistral</t>
  </si>
  <si>
    <t>MG de CISPLATINO solicitado de acuerdo a la prescripción médica, como parte de una mezcla magistral</t>
  </si>
  <si>
    <t>MG de CITARABINA solicitado de acuerdo a la prescripción médica, como parte de una mezcla magistral</t>
  </si>
  <si>
    <t>MG de DACARBAZINA solicitado de acuerdo a la prescripción médica, como parte de una mezcla magistral</t>
  </si>
  <si>
    <t>MG de DAUNORUBICINA solicitado de acuerdo a la prescripción médica, como parte de una mezcla magistral</t>
  </si>
  <si>
    <t>MG de DEXRAZOXANO solicitado de acuerdo a la prescripción médica, como parte de una mezcla magistral</t>
  </si>
  <si>
    <t>MG de DOCETAXEL solicitado de acuerdo a la prescripción médica, como parte de una mezcla magistral</t>
  </si>
  <si>
    <t>MG de DOXORRUBICINA LIPOSOMAL solicitado de acuerdo a la prescripción médica, como parte de una mezcla magistral</t>
  </si>
  <si>
    <t>MG de DOXORUBICINA solicitado de acuerdo a la prescripción médica, como parte de una mezcla magistral</t>
  </si>
  <si>
    <t>MG de EPIRRUBICINA solicitado de acuerdo a la prescripción médica, como parte de una mezcla magistral</t>
  </si>
  <si>
    <t>MG de ETOPOSIDO solicitado de acuerdo a la prescripción médica, como parte de una mezcla magistral</t>
  </si>
  <si>
    <t>MCG de FILGRASTIM solicitado de acuerdo a la prescripción médica, como parte de una mezcla magistral</t>
  </si>
  <si>
    <t>MG de FLUOROURACILO solicitado de acuerdo a la prescripción médica, como parte de una mezcla magistral</t>
  </si>
  <si>
    <t>MG de GEMCITABINE solicitado de acuerdo a la prescripción médica, como parte de una mezcla magistral</t>
  </si>
  <si>
    <t>MG de IDARUBICINA solicitado de acuerdo a la prescripción médica, como parte de una mezcla magistral</t>
  </si>
  <si>
    <t>MG de IFOSFAMIDA solicitado de acuerdo a la prescripción médica, como parte de una mezcla magistral</t>
  </si>
  <si>
    <t>MG de IRINOTECAN solicitado de acuerdo a la prescripción médica, como parte de una mezcla magistral</t>
  </si>
  <si>
    <t>UI de L-ASPARAGINASA solicitado de acuerdo a la prescripción médica, como parte de una mezcla magistral</t>
  </si>
  <si>
    <t>MG de MESNA solicitado de acuerdo a la prescripción médica, como parte de una mezcla magistral</t>
  </si>
  <si>
    <t>MG de METOTREXATO solicitado de acuerdo a la prescripción médica, como parte de una mezcla magistral</t>
  </si>
  <si>
    <t>MG de MITOMICINA solicitado de acuerdo a la prescripción médica, como parte de una mezcla magistral</t>
  </si>
  <si>
    <t>MG de MITOXANTRONA solicitado de acuerdo a la prescripción médica, como parte de una mezcla magistral</t>
  </si>
  <si>
    <t>MG de OXALIPLATINO solicitado de acuerdo a la prescripción médica, como parte de una mezcla magistral</t>
  </si>
  <si>
    <t>MG de PACLITAXEL solicitado de acuerdo a la prescripción médica, como parte de una mezcla magistral</t>
  </si>
  <si>
    <t>MG de RITUXIMAB solicitado de acuerdo a la prescripción médica, como parte de una mezcla magistral</t>
  </si>
  <si>
    <t>MG de TRASTUZUMAB solicitado de acuerdo a la prescripción médica, como parte de una mezcla magistral</t>
  </si>
  <si>
    <t>MG de VINBLASTINA solicitado de acuerdo a la prescripción médica, como parte de una mezcla magistral</t>
  </si>
  <si>
    <t>MG de VINCRISTINA solicitado de acuerdo a la prescripción médica, como parte de una mezcla magistral</t>
  </si>
  <si>
    <t>MG de VINORELBINE solicitado de acuerdo a la prescripción médica, como parte de una mezcla magistral</t>
  </si>
  <si>
    <t>MG de ONDASETRON solicitado de acuerdo a la prescripción médica, como parte de una mezcla magistral</t>
  </si>
  <si>
    <t>MG de GRANISETRON solicitado de acuerdo a la prescripción médica, como parte de una mezcla magistral</t>
  </si>
  <si>
    <t>MG de PALONOSETRON solicitado de acuerdo a la prescripción médica, como parte de una mezcla magistral</t>
  </si>
  <si>
    <t>ANEXO 5                                                                                                                                                                                                                                                                                                                                                                                          PROPUESTA ECONOMICA MAT CURACION</t>
  </si>
  <si>
    <t>Costo Total de Distribución IVA incluido</t>
  </si>
  <si>
    <t>Importe Material de Curación IVA incluido</t>
  </si>
  <si>
    <t>Importe Mezclas Medicamento</t>
  </si>
  <si>
    <t>Anexo 12 A</t>
  </si>
  <si>
    <t>Anexo 12 B</t>
  </si>
  <si>
    <t>Anexo 12 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</si>
</sst>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
    <numFmt numFmtId="165" formatCode="0000"/>
    <numFmt numFmtId="166" formatCode="00"/>
  </numFmts>
  <fonts count="23">
    <font>
      <sz val="11"/>
      <color theme="1"/>
      <name val="Calibri"/>
      <family val="2"/>
      <scheme val="minor"/>
    </font>
    <font>
      <sz val="11"/>
      <color theme="1"/>
      <name val="Calibri"/>
      <family val="2"/>
      <scheme val="minor"/>
    </font>
    <font>
      <b/>
      <sz val="10"/>
      <color indexed="8"/>
      <name val="Arial"/>
      <family val="2"/>
    </font>
    <font>
      <sz val="8"/>
      <color indexed="8"/>
      <name val="Arial"/>
      <family val="2"/>
    </font>
    <font>
      <i/>
      <sz val="8"/>
      <name val="Times New Roman"/>
      <family val="1"/>
    </font>
    <font>
      <b/>
      <sz val="8"/>
      <name val="Times New Roman"/>
      <family val="1"/>
    </font>
    <font>
      <sz val="10"/>
      <name val="Arial"/>
      <family val="2"/>
    </font>
    <font>
      <sz val="8"/>
      <name val="Arial"/>
      <family val="2"/>
    </font>
    <font>
      <b/>
      <sz val="8"/>
      <name val="Arial"/>
      <family val="2"/>
    </font>
    <font>
      <b/>
      <i/>
      <sz val="8"/>
      <name val="Arial"/>
      <family val="2"/>
    </font>
    <font>
      <b/>
      <sz val="8"/>
      <color indexed="8"/>
      <name val="Arial"/>
      <family val="2"/>
    </font>
    <font>
      <sz val="9"/>
      <color rgb="FF000000"/>
      <name val="Arial"/>
      <family val="2"/>
      <charset val="1"/>
    </font>
    <font>
      <sz val="9"/>
      <color rgb="FF0070C0"/>
      <name val="Arial"/>
      <family val="2"/>
      <charset val="1"/>
    </font>
    <font>
      <sz val="10"/>
      <name val="Times New Roman"/>
      <family val="1"/>
    </font>
    <font>
      <sz val="8"/>
      <name val="Browallia New"/>
      <family val="2"/>
    </font>
    <font>
      <sz val="10"/>
      <color theme="1"/>
      <name val="Arial"/>
      <family val="2"/>
    </font>
    <font>
      <sz val="10"/>
      <name val="Arial"/>
    </font>
    <font>
      <sz val="11"/>
      <color indexed="8"/>
      <name val="Calibri"/>
      <family val="2"/>
    </font>
    <font>
      <sz val="10"/>
      <color indexed="8"/>
      <name val="Calibri"/>
      <family val="2"/>
    </font>
    <font>
      <sz val="9"/>
      <color indexed="8"/>
      <name val="Calibri"/>
      <family val="2"/>
    </font>
    <font>
      <b/>
      <i/>
      <sz val="10"/>
      <name val="Arial"/>
      <family val="2"/>
    </font>
    <font>
      <b/>
      <sz val="10"/>
      <name val="Arial"/>
      <family val="2"/>
    </font>
    <font>
      <sz val="10"/>
      <color indexed="8"/>
      <name val="Arial"/>
      <family val="2"/>
    </font>
  </fonts>
  <fills count="5">
    <fill>
      <patternFill patternType="none"/>
    </fill>
    <fill>
      <patternFill patternType="gray125"/>
    </fill>
    <fill>
      <patternFill patternType="solid">
        <fgColor indexed="10"/>
        <bgColor indexed="64"/>
      </patternFill>
    </fill>
    <fill>
      <patternFill patternType="solid">
        <fgColor indexed="55"/>
        <bgColor indexed="64"/>
      </patternFill>
    </fill>
    <fill>
      <patternFill patternType="solid">
        <fgColor indexed="23"/>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1" fillId="0" borderId="0" applyFont="0" applyFill="0" applyBorder="0" applyAlignment="0" applyProtection="0"/>
    <xf numFmtId="0" fontId="16" fillId="0" borderId="0"/>
    <xf numFmtId="44" fontId="17" fillId="0" borderId="0" applyFont="0" applyFill="0" applyBorder="0" applyAlignment="0" applyProtection="0"/>
  </cellStyleXfs>
  <cellXfs count="83">
    <xf numFmtId="0" fontId="0" fillId="0" borderId="0" xfId="0"/>
    <xf numFmtId="0" fontId="3" fillId="0" borderId="0" xfId="0" applyFont="1" applyBorder="1"/>
    <xf numFmtId="0" fontId="4" fillId="2" borderId="0" xfId="0" applyFont="1" applyFill="1" applyBorder="1" applyAlignment="1">
      <alignment horizontal="center" vertical="top"/>
    </xf>
    <xf numFmtId="0" fontId="5" fillId="0" borderId="0" xfId="0" applyFont="1" applyFill="1" applyBorder="1" applyAlignment="1">
      <alignment horizontal="right" vertical="top"/>
    </xf>
    <xf numFmtId="0" fontId="3" fillId="3" borderId="0" xfId="0" applyFont="1" applyFill="1" applyBorder="1" applyAlignment="1">
      <alignment horizontal="left"/>
    </xf>
    <xf numFmtId="0" fontId="5" fillId="0" borderId="0" xfId="0" applyFont="1" applyAlignment="1">
      <alignment horizontal="right" vertical="top"/>
    </xf>
    <xf numFmtId="0" fontId="7" fillId="0" borderId="0" xfId="3" applyFont="1" applyBorder="1"/>
    <xf numFmtId="0" fontId="8" fillId="0" borderId="3" xfId="3" applyFont="1" applyFill="1" applyBorder="1" applyAlignment="1">
      <alignment horizontal="center" vertical="center" wrapText="1"/>
    </xf>
    <xf numFmtId="0" fontId="8" fillId="4" borderId="3" xfId="3" applyFont="1" applyFill="1" applyBorder="1" applyAlignment="1">
      <alignment horizontal="center" vertical="center" wrapText="1"/>
    </xf>
    <xf numFmtId="0" fontId="8" fillId="4" borderId="4"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3" fillId="0" borderId="0" xfId="0" applyFont="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43" fontId="7" fillId="0" borderId="5" xfId="1" applyFont="1" applyBorder="1" applyAlignment="1">
      <alignment vertical="top" wrapText="1"/>
    </xf>
    <xf numFmtId="44" fontId="7" fillId="0" borderId="5" xfId="2" applyFont="1" applyBorder="1" applyAlignment="1">
      <alignment vertical="center" wrapText="1"/>
    </xf>
    <xf numFmtId="43" fontId="7" fillId="0" borderId="0" xfId="1" applyFont="1" applyBorder="1" applyAlignment="1">
      <alignment vertical="top" wrapText="1"/>
    </xf>
    <xf numFmtId="43" fontId="3" fillId="0" borderId="0" xfId="1" applyFont="1" applyBorder="1"/>
    <xf numFmtId="43" fontId="7" fillId="0" borderId="5" xfId="1" applyFont="1" applyBorder="1"/>
    <xf numFmtId="43" fontId="7" fillId="0" borderId="0" xfId="1" applyFont="1" applyBorder="1"/>
    <xf numFmtId="43" fontId="3" fillId="0" borderId="5" xfId="1" applyFont="1" applyBorder="1"/>
    <xf numFmtId="0" fontId="10" fillId="0" borderId="0" xfId="0" applyFont="1" applyBorder="1" applyAlignment="1">
      <alignment horizontal="right"/>
    </xf>
    <xf numFmtId="44" fontId="10" fillId="0" borderId="6" xfId="0" applyNumberFormat="1" applyFont="1" applyBorder="1"/>
    <xf numFmtId="44" fontId="10" fillId="0" borderId="7" xfId="0" applyNumberFormat="1" applyFont="1" applyBorder="1"/>
    <xf numFmtId="44" fontId="10" fillId="0" borderId="8" xfId="0" applyNumberFormat="1" applyFont="1" applyBorder="1"/>
    <xf numFmtId="3" fontId="11" fillId="0" borderId="5" xfId="0" applyNumberFormat="1" applyFont="1" applyBorder="1" applyAlignment="1">
      <alignment horizontal="center" vertical="top" wrapText="1"/>
    </xf>
    <xf numFmtId="3" fontId="12" fillId="0" borderId="5" xfId="0" applyNumberFormat="1" applyFont="1" applyBorder="1" applyAlignment="1">
      <alignment horizontal="center" vertical="top" wrapText="1"/>
    </xf>
    <xf numFmtId="3" fontId="3" fillId="0" borderId="0" xfId="0" applyNumberFormat="1" applyFont="1" applyBorder="1"/>
    <xf numFmtId="164" fontId="6"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6" fontId="6" fillId="0" borderId="5"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165" fontId="13" fillId="0" borderId="5" xfId="0" applyNumberFormat="1" applyFont="1" applyFill="1" applyBorder="1" applyAlignment="1">
      <alignment horizontal="center" vertical="center"/>
    </xf>
    <xf numFmtId="166" fontId="13" fillId="0" borderId="5" xfId="0" applyNumberFormat="1" applyFont="1" applyFill="1" applyBorder="1" applyAlignment="1">
      <alignment horizontal="center" vertical="center"/>
    </xf>
    <xf numFmtId="1" fontId="13" fillId="0" borderId="5" xfId="4" applyNumberFormat="1" applyFont="1" applyFill="1" applyBorder="1" applyAlignment="1">
      <alignment horizontal="center" vertical="center"/>
    </xf>
    <xf numFmtId="164" fontId="13" fillId="0" borderId="5" xfId="0" applyNumberFormat="1" applyFont="1" applyFill="1" applyBorder="1" applyAlignment="1">
      <alignment horizontal="center" vertical="top"/>
    </xf>
    <xf numFmtId="165" fontId="13" fillId="0" borderId="5" xfId="0" applyNumberFormat="1" applyFont="1" applyFill="1" applyBorder="1" applyAlignment="1">
      <alignment horizontal="center" vertical="top"/>
    </xf>
    <xf numFmtId="166" fontId="13" fillId="0" borderId="5" xfId="0" applyNumberFormat="1" applyFont="1" applyFill="1" applyBorder="1" applyAlignment="1">
      <alignment horizontal="center" vertical="top"/>
    </xf>
    <xf numFmtId="166" fontId="6" fillId="0" borderId="5" xfId="0" applyNumberFormat="1" applyFont="1" applyFill="1" applyBorder="1" applyAlignment="1">
      <alignment horizontal="justify" vertical="center"/>
    </xf>
    <xf numFmtId="49" fontId="14" fillId="0" borderId="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6" fillId="0" borderId="5" xfId="0" applyNumberFormat="1" applyFont="1" applyFill="1" applyBorder="1" applyAlignment="1">
      <alignment horizontal="justify" vertical="center"/>
    </xf>
    <xf numFmtId="0" fontId="13" fillId="0" borderId="5" xfId="0" applyFont="1" applyFill="1" applyBorder="1" applyAlignment="1">
      <alignment horizontal="center" vertical="center"/>
    </xf>
    <xf numFmtId="0" fontId="6" fillId="0" borderId="5" xfId="0" applyFont="1" applyFill="1" applyBorder="1" applyAlignment="1">
      <alignment horizontal="center" vertical="center"/>
    </xf>
    <xf numFmtId="49" fontId="13" fillId="0" borderId="5" xfId="0" applyNumberFormat="1" applyFont="1" applyFill="1" applyBorder="1" applyAlignment="1">
      <alignment vertical="center"/>
    </xf>
    <xf numFmtId="49" fontId="6" fillId="0" borderId="5" xfId="0" applyNumberFormat="1" applyFont="1" applyFill="1" applyBorder="1" applyAlignment="1">
      <alignment vertical="center"/>
    </xf>
    <xf numFmtId="49" fontId="6" fillId="0" borderId="5"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3" fillId="3" borderId="0" xfId="0" applyFont="1" applyFill="1" applyBorder="1" applyAlignment="1"/>
    <xf numFmtId="0" fontId="3" fillId="0" borderId="0" xfId="0" applyFont="1" applyBorder="1" applyAlignment="1">
      <alignment horizontal="center"/>
    </xf>
    <xf numFmtId="0" fontId="7" fillId="0" borderId="0" xfId="3" applyFont="1" applyBorder="1" applyAlignment="1">
      <alignment horizontal="center"/>
    </xf>
    <xf numFmtId="0" fontId="18" fillId="0" borderId="11" xfId="0" applyFont="1" applyBorder="1" applyAlignment="1">
      <alignment vertical="center" wrapText="1"/>
    </xf>
    <xf numFmtId="0" fontId="18" fillId="0" borderId="11" xfId="0" applyFont="1" applyBorder="1" applyAlignment="1">
      <alignment horizontal="center" vertical="center"/>
    </xf>
    <xf numFmtId="3" fontId="18" fillId="0" borderId="11" xfId="0" applyNumberFormat="1" applyFont="1" applyBorder="1" applyAlignment="1">
      <alignment vertical="center"/>
    </xf>
    <xf numFmtId="43" fontId="7" fillId="0" borderId="10" xfId="1" applyFont="1" applyBorder="1" applyAlignment="1">
      <alignment vertical="center"/>
    </xf>
    <xf numFmtId="0" fontId="18" fillId="0" borderId="5" xfId="0" applyFont="1" applyBorder="1" applyAlignment="1">
      <alignment vertical="center" wrapText="1"/>
    </xf>
    <xf numFmtId="0" fontId="18" fillId="0" borderId="5" xfId="0" applyFont="1" applyBorder="1" applyAlignment="1">
      <alignment horizontal="center" vertical="center"/>
    </xf>
    <xf numFmtId="3" fontId="18" fillId="0" borderId="5" xfId="0" applyNumberFormat="1" applyFont="1" applyBorder="1" applyAlignment="1">
      <alignment vertical="center"/>
    </xf>
    <xf numFmtId="43" fontId="3" fillId="0" borderId="10" xfId="1" applyFont="1" applyBorder="1" applyAlignment="1">
      <alignment vertical="center"/>
    </xf>
    <xf numFmtId="0" fontId="19" fillId="0" borderId="5" xfId="0" applyFont="1" applyBorder="1" applyAlignment="1">
      <alignment vertical="center" wrapText="1"/>
    </xf>
    <xf numFmtId="0" fontId="19" fillId="0" borderId="5" xfId="0" applyFont="1" applyBorder="1" applyAlignment="1">
      <alignment horizontal="center" vertical="center"/>
    </xf>
    <xf numFmtId="0" fontId="19" fillId="0" borderId="5" xfId="0" applyFont="1" applyBorder="1" applyAlignment="1">
      <alignment vertical="center"/>
    </xf>
    <xf numFmtId="0" fontId="18" fillId="0" borderId="5" xfId="0" applyFont="1" applyBorder="1" applyAlignment="1">
      <alignment vertical="center"/>
    </xf>
    <xf numFmtId="0" fontId="6" fillId="0" borderId="0" xfId="5" applyFont="1" applyBorder="1"/>
    <xf numFmtId="0" fontId="20" fillId="0" borderId="0" xfId="5" applyFont="1" applyFill="1" applyBorder="1" applyAlignment="1"/>
    <xf numFmtId="0" fontId="21" fillId="0" borderId="3" xfId="5" applyFont="1" applyFill="1" applyBorder="1" applyAlignment="1">
      <alignment horizontal="center" vertical="center" wrapText="1"/>
    </xf>
    <xf numFmtId="0" fontId="21" fillId="0" borderId="4" xfId="5" applyFont="1" applyFill="1" applyBorder="1" applyAlignment="1">
      <alignment horizontal="center" vertical="center" wrapText="1"/>
    </xf>
    <xf numFmtId="0" fontId="22" fillId="0" borderId="5" xfId="0" applyFont="1" applyBorder="1" applyAlignment="1">
      <alignment vertical="center" wrapText="1"/>
    </xf>
    <xf numFmtId="0" fontId="22" fillId="0" borderId="5" xfId="0" applyFont="1" applyBorder="1"/>
    <xf numFmtId="44" fontId="22" fillId="0" borderId="5" xfId="0" applyNumberFormat="1" applyFont="1" applyBorder="1"/>
    <xf numFmtId="44" fontId="6" fillId="0" borderId="5" xfId="6" applyFont="1" applyBorder="1" applyAlignment="1">
      <alignment vertical="top" wrapText="1"/>
    </xf>
    <xf numFmtId="44" fontId="6" fillId="0" borderId="12" xfId="6" applyFont="1" applyBorder="1" applyAlignment="1">
      <alignment vertical="top" wrapText="1"/>
    </xf>
    <xf numFmtId="0" fontId="22" fillId="0" borderId="0" xfId="0" applyFont="1" applyBorder="1"/>
    <xf numFmtId="0" fontId="2" fillId="0" borderId="0" xfId="0" applyFont="1" applyBorder="1" applyAlignment="1">
      <alignment horizontal="right"/>
    </xf>
    <xf numFmtId="44" fontId="2" fillId="0" borderId="7" xfId="0" applyNumberFormat="1" applyFont="1" applyBorder="1"/>
    <xf numFmtId="0" fontId="2" fillId="0" borderId="0" xfId="0" applyFont="1" applyBorder="1" applyAlignment="1">
      <alignment horizontal="center" wrapText="1"/>
    </xf>
    <xf numFmtId="0" fontId="3" fillId="3" borderId="0" xfId="0" applyFont="1" applyFill="1" applyBorder="1" applyAlignment="1">
      <alignment horizontal="left"/>
    </xf>
    <xf numFmtId="0" fontId="8" fillId="3" borderId="1" xfId="3" applyFont="1" applyFill="1" applyBorder="1" applyAlignment="1">
      <alignment horizontal="center"/>
    </xf>
    <xf numFmtId="0" fontId="9" fillId="0" borderId="2" xfId="3" applyFont="1" applyFill="1" applyBorder="1" applyAlignment="1">
      <alignment horizontal="center"/>
    </xf>
    <xf numFmtId="0" fontId="8" fillId="0" borderId="9"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20" fillId="0" borderId="2" xfId="5" applyFont="1" applyFill="1" applyBorder="1" applyAlignment="1">
      <alignment horizontal="center"/>
    </xf>
  </cellXfs>
  <cellStyles count="7">
    <cellStyle name="Millares" xfId="1" builtinId="3"/>
    <cellStyle name="Moneda" xfId="2" builtinId="4"/>
    <cellStyle name="Moneda 2" xfId="6"/>
    <cellStyle name="Normal" xfId="0" builtinId="0"/>
    <cellStyle name="Normal 2" xfId="3"/>
    <cellStyle name="Normal 2 2" xfId="5"/>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Compranet\2013\Estatal\43068001\43068001-002-13%20Subrogaci&#243;n%20Medicamentos,%20Curaci&#243;n%20y%20Nutrici&#243;n%20Parenteral\Anexo%2007%20Propuesta%20Economica%2043068001-002-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7 1A"/>
      <sheetName val="Anexo 7 1B"/>
      <sheetName val="Anexo 7 1C"/>
      <sheetName val="RESUMEN"/>
    </sheetNames>
    <sheetDataSet>
      <sheetData sheetId="0">
        <row r="1">
          <cell r="C1" t="str">
            <v>_</v>
          </cell>
        </row>
        <row r="2">
          <cell r="C2" t="str">
            <v>_</v>
          </cell>
        </row>
        <row r="3">
          <cell r="C3" t="str">
            <v>_</v>
          </cell>
        </row>
        <row r="4">
          <cell r="C4" t="str">
            <v>_</v>
          </cell>
        </row>
        <row r="716">
          <cell r="G716">
            <v>0</v>
          </cell>
          <cell r="I716">
            <v>0</v>
          </cell>
        </row>
      </sheetData>
      <sheetData sheetId="1">
        <row r="200">
          <cell r="G200">
            <v>0</v>
          </cell>
          <cell r="I200">
            <v>0</v>
          </cell>
        </row>
      </sheetData>
      <sheetData sheetId="2">
        <row r="95">
          <cell r="H95">
            <v>0</v>
          </cell>
          <cell r="J95">
            <v>0</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10"/>
  <sheetViews>
    <sheetView tabSelected="1" workbookViewId="0">
      <selection activeCell="J10" sqref="J10"/>
    </sheetView>
  </sheetViews>
  <sheetFormatPr baseColWidth="10" defaultColWidth="32.7109375" defaultRowHeight="11.25"/>
  <cols>
    <col min="1" max="1" width="13" style="1" bestFit="1" customWidth="1"/>
    <col min="2" max="2" width="45.42578125" style="1" customWidth="1"/>
    <col min="3" max="3" width="8.85546875" style="1" customWidth="1"/>
    <col min="4" max="4" width="13.42578125" style="1" customWidth="1"/>
    <col min="5" max="5" width="12.28515625" style="1" customWidth="1"/>
    <col min="6" max="6" width="11.140625" style="1" customWidth="1"/>
    <col min="7" max="11" width="13.140625" style="1" customWidth="1"/>
    <col min="12" max="13" width="13.7109375" style="1" customWidth="1"/>
    <col min="14" max="14" width="12.7109375" style="1" customWidth="1"/>
    <col min="15" max="256" width="32.7109375" style="1"/>
    <col min="257" max="257" width="10.85546875" style="1" customWidth="1"/>
    <col min="258" max="258" width="45.42578125" style="1" customWidth="1"/>
    <col min="259" max="259" width="8.85546875" style="1" customWidth="1"/>
    <col min="260" max="260" width="13.42578125" style="1" customWidth="1"/>
    <col min="261" max="261" width="12.28515625" style="1" customWidth="1"/>
    <col min="262" max="262" width="11.140625" style="1" customWidth="1"/>
    <col min="263" max="267" width="13.140625" style="1" customWidth="1"/>
    <col min="268" max="269" width="13.7109375" style="1" customWidth="1"/>
    <col min="270" max="270" width="12.7109375" style="1" customWidth="1"/>
    <col min="271" max="512" width="32.7109375" style="1"/>
    <col min="513" max="513" width="10.85546875" style="1" customWidth="1"/>
    <col min="514" max="514" width="45.42578125" style="1" customWidth="1"/>
    <col min="515" max="515" width="8.85546875" style="1" customWidth="1"/>
    <col min="516" max="516" width="13.42578125" style="1" customWidth="1"/>
    <col min="517" max="517" width="12.28515625" style="1" customWidth="1"/>
    <col min="518" max="518" width="11.140625" style="1" customWidth="1"/>
    <col min="519" max="523" width="13.140625" style="1" customWidth="1"/>
    <col min="524" max="525" width="13.7109375" style="1" customWidth="1"/>
    <col min="526" max="526" width="12.7109375" style="1" customWidth="1"/>
    <col min="527" max="768" width="32.7109375" style="1"/>
    <col min="769" max="769" width="10.85546875" style="1" customWidth="1"/>
    <col min="770" max="770" width="45.42578125" style="1" customWidth="1"/>
    <col min="771" max="771" width="8.85546875" style="1" customWidth="1"/>
    <col min="772" max="772" width="13.42578125" style="1" customWidth="1"/>
    <col min="773" max="773" width="12.28515625" style="1" customWidth="1"/>
    <col min="774" max="774" width="11.140625" style="1" customWidth="1"/>
    <col min="775" max="779" width="13.140625" style="1" customWidth="1"/>
    <col min="780" max="781" width="13.7109375" style="1" customWidth="1"/>
    <col min="782" max="782" width="12.7109375" style="1" customWidth="1"/>
    <col min="783" max="1024" width="32.7109375" style="1"/>
    <col min="1025" max="1025" width="10.85546875" style="1" customWidth="1"/>
    <col min="1026" max="1026" width="45.42578125" style="1" customWidth="1"/>
    <col min="1027" max="1027" width="8.85546875" style="1" customWidth="1"/>
    <col min="1028" max="1028" width="13.42578125" style="1" customWidth="1"/>
    <col min="1029" max="1029" width="12.28515625" style="1" customWidth="1"/>
    <col min="1030" max="1030" width="11.140625" style="1" customWidth="1"/>
    <col min="1031" max="1035" width="13.140625" style="1" customWidth="1"/>
    <col min="1036" max="1037" width="13.7109375" style="1" customWidth="1"/>
    <col min="1038" max="1038" width="12.7109375" style="1" customWidth="1"/>
    <col min="1039" max="1280" width="32.7109375" style="1"/>
    <col min="1281" max="1281" width="10.85546875" style="1" customWidth="1"/>
    <col min="1282" max="1282" width="45.42578125" style="1" customWidth="1"/>
    <col min="1283" max="1283" width="8.85546875" style="1" customWidth="1"/>
    <col min="1284" max="1284" width="13.42578125" style="1" customWidth="1"/>
    <col min="1285" max="1285" width="12.28515625" style="1" customWidth="1"/>
    <col min="1286" max="1286" width="11.140625" style="1" customWidth="1"/>
    <col min="1287" max="1291" width="13.140625" style="1" customWidth="1"/>
    <col min="1292" max="1293" width="13.7109375" style="1" customWidth="1"/>
    <col min="1294" max="1294" width="12.7109375" style="1" customWidth="1"/>
    <col min="1295" max="1536" width="32.7109375" style="1"/>
    <col min="1537" max="1537" width="10.85546875" style="1" customWidth="1"/>
    <col min="1538" max="1538" width="45.42578125" style="1" customWidth="1"/>
    <col min="1539" max="1539" width="8.85546875" style="1" customWidth="1"/>
    <col min="1540" max="1540" width="13.42578125" style="1" customWidth="1"/>
    <col min="1541" max="1541" width="12.28515625" style="1" customWidth="1"/>
    <col min="1542" max="1542" width="11.140625" style="1" customWidth="1"/>
    <col min="1543" max="1547" width="13.140625" style="1" customWidth="1"/>
    <col min="1548" max="1549" width="13.7109375" style="1" customWidth="1"/>
    <col min="1550" max="1550" width="12.7109375" style="1" customWidth="1"/>
    <col min="1551" max="1792" width="32.7109375" style="1"/>
    <col min="1793" max="1793" width="10.85546875" style="1" customWidth="1"/>
    <col min="1794" max="1794" width="45.42578125" style="1" customWidth="1"/>
    <col min="1795" max="1795" width="8.85546875" style="1" customWidth="1"/>
    <col min="1796" max="1796" width="13.42578125" style="1" customWidth="1"/>
    <col min="1797" max="1797" width="12.28515625" style="1" customWidth="1"/>
    <col min="1798" max="1798" width="11.140625" style="1" customWidth="1"/>
    <col min="1799" max="1803" width="13.140625" style="1" customWidth="1"/>
    <col min="1804" max="1805" width="13.7109375" style="1" customWidth="1"/>
    <col min="1806" max="1806" width="12.7109375" style="1" customWidth="1"/>
    <col min="1807" max="2048" width="32.7109375" style="1"/>
    <col min="2049" max="2049" width="10.85546875" style="1" customWidth="1"/>
    <col min="2050" max="2050" width="45.42578125" style="1" customWidth="1"/>
    <col min="2051" max="2051" width="8.85546875" style="1" customWidth="1"/>
    <col min="2052" max="2052" width="13.42578125" style="1" customWidth="1"/>
    <col min="2053" max="2053" width="12.28515625" style="1" customWidth="1"/>
    <col min="2054" max="2054" width="11.140625" style="1" customWidth="1"/>
    <col min="2055" max="2059" width="13.140625" style="1" customWidth="1"/>
    <col min="2060" max="2061" width="13.7109375" style="1" customWidth="1"/>
    <col min="2062" max="2062" width="12.7109375" style="1" customWidth="1"/>
    <col min="2063" max="2304" width="32.7109375" style="1"/>
    <col min="2305" max="2305" width="10.85546875" style="1" customWidth="1"/>
    <col min="2306" max="2306" width="45.42578125" style="1" customWidth="1"/>
    <col min="2307" max="2307" width="8.85546875" style="1" customWidth="1"/>
    <col min="2308" max="2308" width="13.42578125" style="1" customWidth="1"/>
    <col min="2309" max="2309" width="12.28515625" style="1" customWidth="1"/>
    <col min="2310" max="2310" width="11.140625" style="1" customWidth="1"/>
    <col min="2311" max="2315" width="13.140625" style="1" customWidth="1"/>
    <col min="2316" max="2317" width="13.7109375" style="1" customWidth="1"/>
    <col min="2318" max="2318" width="12.7109375" style="1" customWidth="1"/>
    <col min="2319" max="2560" width="32.7109375" style="1"/>
    <col min="2561" max="2561" width="10.85546875" style="1" customWidth="1"/>
    <col min="2562" max="2562" width="45.42578125" style="1" customWidth="1"/>
    <col min="2563" max="2563" width="8.85546875" style="1" customWidth="1"/>
    <col min="2564" max="2564" width="13.42578125" style="1" customWidth="1"/>
    <col min="2565" max="2565" width="12.28515625" style="1" customWidth="1"/>
    <col min="2566" max="2566" width="11.140625" style="1" customWidth="1"/>
    <col min="2567" max="2571" width="13.140625" style="1" customWidth="1"/>
    <col min="2572" max="2573" width="13.7109375" style="1" customWidth="1"/>
    <col min="2574" max="2574" width="12.7109375" style="1" customWidth="1"/>
    <col min="2575" max="2816" width="32.7109375" style="1"/>
    <col min="2817" max="2817" width="10.85546875" style="1" customWidth="1"/>
    <col min="2818" max="2818" width="45.42578125" style="1" customWidth="1"/>
    <col min="2819" max="2819" width="8.85546875" style="1" customWidth="1"/>
    <col min="2820" max="2820" width="13.42578125" style="1" customWidth="1"/>
    <col min="2821" max="2821" width="12.28515625" style="1" customWidth="1"/>
    <col min="2822" max="2822" width="11.140625" style="1" customWidth="1"/>
    <col min="2823" max="2827" width="13.140625" style="1" customWidth="1"/>
    <col min="2828" max="2829" width="13.7109375" style="1" customWidth="1"/>
    <col min="2830" max="2830" width="12.7109375" style="1" customWidth="1"/>
    <col min="2831" max="3072" width="32.7109375" style="1"/>
    <col min="3073" max="3073" width="10.85546875" style="1" customWidth="1"/>
    <col min="3074" max="3074" width="45.42578125" style="1" customWidth="1"/>
    <col min="3075" max="3075" width="8.85546875" style="1" customWidth="1"/>
    <col min="3076" max="3076" width="13.42578125" style="1" customWidth="1"/>
    <col min="3077" max="3077" width="12.28515625" style="1" customWidth="1"/>
    <col min="3078" max="3078" width="11.140625" style="1" customWidth="1"/>
    <col min="3079" max="3083" width="13.140625" style="1" customWidth="1"/>
    <col min="3084" max="3085" width="13.7109375" style="1" customWidth="1"/>
    <col min="3086" max="3086" width="12.7109375" style="1" customWidth="1"/>
    <col min="3087" max="3328" width="32.7109375" style="1"/>
    <col min="3329" max="3329" width="10.85546875" style="1" customWidth="1"/>
    <col min="3330" max="3330" width="45.42578125" style="1" customWidth="1"/>
    <col min="3331" max="3331" width="8.85546875" style="1" customWidth="1"/>
    <col min="3332" max="3332" width="13.42578125" style="1" customWidth="1"/>
    <col min="3333" max="3333" width="12.28515625" style="1" customWidth="1"/>
    <col min="3334" max="3334" width="11.140625" style="1" customWidth="1"/>
    <col min="3335" max="3339" width="13.140625" style="1" customWidth="1"/>
    <col min="3340" max="3341" width="13.7109375" style="1" customWidth="1"/>
    <col min="3342" max="3342" width="12.7109375" style="1" customWidth="1"/>
    <col min="3343" max="3584" width="32.7109375" style="1"/>
    <col min="3585" max="3585" width="10.85546875" style="1" customWidth="1"/>
    <col min="3586" max="3586" width="45.42578125" style="1" customWidth="1"/>
    <col min="3587" max="3587" width="8.85546875" style="1" customWidth="1"/>
    <col min="3588" max="3588" width="13.42578125" style="1" customWidth="1"/>
    <col min="3589" max="3589" width="12.28515625" style="1" customWidth="1"/>
    <col min="3590" max="3590" width="11.140625" style="1" customWidth="1"/>
    <col min="3591" max="3595" width="13.140625" style="1" customWidth="1"/>
    <col min="3596" max="3597" width="13.7109375" style="1" customWidth="1"/>
    <col min="3598" max="3598" width="12.7109375" style="1" customWidth="1"/>
    <col min="3599" max="3840" width="32.7109375" style="1"/>
    <col min="3841" max="3841" width="10.85546875" style="1" customWidth="1"/>
    <col min="3842" max="3842" width="45.42578125" style="1" customWidth="1"/>
    <col min="3843" max="3843" width="8.85546875" style="1" customWidth="1"/>
    <col min="3844" max="3844" width="13.42578125" style="1" customWidth="1"/>
    <col min="3845" max="3845" width="12.28515625" style="1" customWidth="1"/>
    <col min="3846" max="3846" width="11.140625" style="1" customWidth="1"/>
    <col min="3847" max="3851" width="13.140625" style="1" customWidth="1"/>
    <col min="3852" max="3853" width="13.7109375" style="1" customWidth="1"/>
    <col min="3854" max="3854" width="12.7109375" style="1" customWidth="1"/>
    <col min="3855" max="4096" width="32.7109375" style="1"/>
    <col min="4097" max="4097" width="10.85546875" style="1" customWidth="1"/>
    <col min="4098" max="4098" width="45.42578125" style="1" customWidth="1"/>
    <col min="4099" max="4099" width="8.85546875" style="1" customWidth="1"/>
    <col min="4100" max="4100" width="13.42578125" style="1" customWidth="1"/>
    <col min="4101" max="4101" width="12.28515625" style="1" customWidth="1"/>
    <col min="4102" max="4102" width="11.140625" style="1" customWidth="1"/>
    <col min="4103" max="4107" width="13.140625" style="1" customWidth="1"/>
    <col min="4108" max="4109" width="13.7109375" style="1" customWidth="1"/>
    <col min="4110" max="4110" width="12.7109375" style="1" customWidth="1"/>
    <col min="4111" max="4352" width="32.7109375" style="1"/>
    <col min="4353" max="4353" width="10.85546875" style="1" customWidth="1"/>
    <col min="4354" max="4354" width="45.42578125" style="1" customWidth="1"/>
    <col min="4355" max="4355" width="8.85546875" style="1" customWidth="1"/>
    <col min="4356" max="4356" width="13.42578125" style="1" customWidth="1"/>
    <col min="4357" max="4357" width="12.28515625" style="1" customWidth="1"/>
    <col min="4358" max="4358" width="11.140625" style="1" customWidth="1"/>
    <col min="4359" max="4363" width="13.140625" style="1" customWidth="1"/>
    <col min="4364" max="4365" width="13.7109375" style="1" customWidth="1"/>
    <col min="4366" max="4366" width="12.7109375" style="1" customWidth="1"/>
    <col min="4367" max="4608" width="32.7109375" style="1"/>
    <col min="4609" max="4609" width="10.85546875" style="1" customWidth="1"/>
    <col min="4610" max="4610" width="45.42578125" style="1" customWidth="1"/>
    <col min="4611" max="4611" width="8.85546875" style="1" customWidth="1"/>
    <col min="4612" max="4612" width="13.42578125" style="1" customWidth="1"/>
    <col min="4613" max="4613" width="12.28515625" style="1" customWidth="1"/>
    <col min="4614" max="4614" width="11.140625" style="1" customWidth="1"/>
    <col min="4615" max="4619" width="13.140625" style="1" customWidth="1"/>
    <col min="4620" max="4621" width="13.7109375" style="1" customWidth="1"/>
    <col min="4622" max="4622" width="12.7109375" style="1" customWidth="1"/>
    <col min="4623" max="4864" width="32.7109375" style="1"/>
    <col min="4865" max="4865" width="10.85546875" style="1" customWidth="1"/>
    <col min="4866" max="4866" width="45.42578125" style="1" customWidth="1"/>
    <col min="4867" max="4867" width="8.85546875" style="1" customWidth="1"/>
    <col min="4868" max="4868" width="13.42578125" style="1" customWidth="1"/>
    <col min="4869" max="4869" width="12.28515625" style="1" customWidth="1"/>
    <col min="4870" max="4870" width="11.140625" style="1" customWidth="1"/>
    <col min="4871" max="4875" width="13.140625" style="1" customWidth="1"/>
    <col min="4876" max="4877" width="13.7109375" style="1" customWidth="1"/>
    <col min="4878" max="4878" width="12.7109375" style="1" customWidth="1"/>
    <col min="4879" max="5120" width="32.7109375" style="1"/>
    <col min="5121" max="5121" width="10.85546875" style="1" customWidth="1"/>
    <col min="5122" max="5122" width="45.42578125" style="1" customWidth="1"/>
    <col min="5123" max="5123" width="8.85546875" style="1" customWidth="1"/>
    <col min="5124" max="5124" width="13.42578125" style="1" customWidth="1"/>
    <col min="5125" max="5125" width="12.28515625" style="1" customWidth="1"/>
    <col min="5126" max="5126" width="11.140625" style="1" customWidth="1"/>
    <col min="5127" max="5131" width="13.140625" style="1" customWidth="1"/>
    <col min="5132" max="5133" width="13.7109375" style="1" customWidth="1"/>
    <col min="5134" max="5134" width="12.7109375" style="1" customWidth="1"/>
    <col min="5135" max="5376" width="32.7109375" style="1"/>
    <col min="5377" max="5377" width="10.85546875" style="1" customWidth="1"/>
    <col min="5378" max="5378" width="45.42578125" style="1" customWidth="1"/>
    <col min="5379" max="5379" width="8.85546875" style="1" customWidth="1"/>
    <col min="5380" max="5380" width="13.42578125" style="1" customWidth="1"/>
    <col min="5381" max="5381" width="12.28515625" style="1" customWidth="1"/>
    <col min="5382" max="5382" width="11.140625" style="1" customWidth="1"/>
    <col min="5383" max="5387" width="13.140625" style="1" customWidth="1"/>
    <col min="5388" max="5389" width="13.7109375" style="1" customWidth="1"/>
    <col min="5390" max="5390" width="12.7109375" style="1" customWidth="1"/>
    <col min="5391" max="5632" width="32.7109375" style="1"/>
    <col min="5633" max="5633" width="10.85546875" style="1" customWidth="1"/>
    <col min="5634" max="5634" width="45.42578125" style="1" customWidth="1"/>
    <col min="5635" max="5635" width="8.85546875" style="1" customWidth="1"/>
    <col min="5636" max="5636" width="13.42578125" style="1" customWidth="1"/>
    <col min="5637" max="5637" width="12.28515625" style="1" customWidth="1"/>
    <col min="5638" max="5638" width="11.140625" style="1" customWidth="1"/>
    <col min="5639" max="5643" width="13.140625" style="1" customWidth="1"/>
    <col min="5644" max="5645" width="13.7109375" style="1" customWidth="1"/>
    <col min="5646" max="5646" width="12.7109375" style="1" customWidth="1"/>
    <col min="5647" max="5888" width="32.7109375" style="1"/>
    <col min="5889" max="5889" width="10.85546875" style="1" customWidth="1"/>
    <col min="5890" max="5890" width="45.42578125" style="1" customWidth="1"/>
    <col min="5891" max="5891" width="8.85546875" style="1" customWidth="1"/>
    <col min="5892" max="5892" width="13.42578125" style="1" customWidth="1"/>
    <col min="5893" max="5893" width="12.28515625" style="1" customWidth="1"/>
    <col min="5894" max="5894" width="11.140625" style="1" customWidth="1"/>
    <col min="5895" max="5899" width="13.140625" style="1" customWidth="1"/>
    <col min="5900" max="5901" width="13.7109375" style="1" customWidth="1"/>
    <col min="5902" max="5902" width="12.7109375" style="1" customWidth="1"/>
    <col min="5903" max="6144" width="32.7109375" style="1"/>
    <col min="6145" max="6145" width="10.85546875" style="1" customWidth="1"/>
    <col min="6146" max="6146" width="45.42578125" style="1" customWidth="1"/>
    <col min="6147" max="6147" width="8.85546875" style="1" customWidth="1"/>
    <col min="6148" max="6148" width="13.42578125" style="1" customWidth="1"/>
    <col min="6149" max="6149" width="12.28515625" style="1" customWidth="1"/>
    <col min="6150" max="6150" width="11.140625" style="1" customWidth="1"/>
    <col min="6151" max="6155" width="13.140625" style="1" customWidth="1"/>
    <col min="6156" max="6157" width="13.7109375" style="1" customWidth="1"/>
    <col min="6158" max="6158" width="12.7109375" style="1" customWidth="1"/>
    <col min="6159" max="6400" width="32.7109375" style="1"/>
    <col min="6401" max="6401" width="10.85546875" style="1" customWidth="1"/>
    <col min="6402" max="6402" width="45.42578125" style="1" customWidth="1"/>
    <col min="6403" max="6403" width="8.85546875" style="1" customWidth="1"/>
    <col min="6404" max="6404" width="13.42578125" style="1" customWidth="1"/>
    <col min="6405" max="6405" width="12.28515625" style="1" customWidth="1"/>
    <col min="6406" max="6406" width="11.140625" style="1" customWidth="1"/>
    <col min="6407" max="6411" width="13.140625" style="1" customWidth="1"/>
    <col min="6412" max="6413" width="13.7109375" style="1" customWidth="1"/>
    <col min="6414" max="6414" width="12.7109375" style="1" customWidth="1"/>
    <col min="6415" max="6656" width="32.7109375" style="1"/>
    <col min="6657" max="6657" width="10.85546875" style="1" customWidth="1"/>
    <col min="6658" max="6658" width="45.42578125" style="1" customWidth="1"/>
    <col min="6659" max="6659" width="8.85546875" style="1" customWidth="1"/>
    <col min="6660" max="6660" width="13.42578125" style="1" customWidth="1"/>
    <col min="6661" max="6661" width="12.28515625" style="1" customWidth="1"/>
    <col min="6662" max="6662" width="11.140625" style="1" customWidth="1"/>
    <col min="6663" max="6667" width="13.140625" style="1" customWidth="1"/>
    <col min="6668" max="6669" width="13.7109375" style="1" customWidth="1"/>
    <col min="6670" max="6670" width="12.7109375" style="1" customWidth="1"/>
    <col min="6671" max="6912" width="32.7109375" style="1"/>
    <col min="6913" max="6913" width="10.85546875" style="1" customWidth="1"/>
    <col min="6914" max="6914" width="45.42578125" style="1" customWidth="1"/>
    <col min="6915" max="6915" width="8.85546875" style="1" customWidth="1"/>
    <col min="6916" max="6916" width="13.42578125" style="1" customWidth="1"/>
    <col min="6917" max="6917" width="12.28515625" style="1" customWidth="1"/>
    <col min="6918" max="6918" width="11.140625" style="1" customWidth="1"/>
    <col min="6919" max="6923" width="13.140625" style="1" customWidth="1"/>
    <col min="6924" max="6925" width="13.7109375" style="1" customWidth="1"/>
    <col min="6926" max="6926" width="12.7109375" style="1" customWidth="1"/>
    <col min="6927" max="7168" width="32.7109375" style="1"/>
    <col min="7169" max="7169" width="10.85546875" style="1" customWidth="1"/>
    <col min="7170" max="7170" width="45.42578125" style="1" customWidth="1"/>
    <col min="7171" max="7171" width="8.85546875" style="1" customWidth="1"/>
    <col min="7172" max="7172" width="13.42578125" style="1" customWidth="1"/>
    <col min="7173" max="7173" width="12.28515625" style="1" customWidth="1"/>
    <col min="7174" max="7174" width="11.140625" style="1" customWidth="1"/>
    <col min="7175" max="7179" width="13.140625" style="1" customWidth="1"/>
    <col min="7180" max="7181" width="13.7109375" style="1" customWidth="1"/>
    <col min="7182" max="7182" width="12.7109375" style="1" customWidth="1"/>
    <col min="7183" max="7424" width="32.7109375" style="1"/>
    <col min="7425" max="7425" width="10.85546875" style="1" customWidth="1"/>
    <col min="7426" max="7426" width="45.42578125" style="1" customWidth="1"/>
    <col min="7427" max="7427" width="8.85546875" style="1" customWidth="1"/>
    <col min="7428" max="7428" width="13.42578125" style="1" customWidth="1"/>
    <col min="7429" max="7429" width="12.28515625" style="1" customWidth="1"/>
    <col min="7430" max="7430" width="11.140625" style="1" customWidth="1"/>
    <col min="7431" max="7435" width="13.140625" style="1" customWidth="1"/>
    <col min="7436" max="7437" width="13.7109375" style="1" customWidth="1"/>
    <col min="7438" max="7438" width="12.7109375" style="1" customWidth="1"/>
    <col min="7439" max="7680" width="32.7109375" style="1"/>
    <col min="7681" max="7681" width="10.85546875" style="1" customWidth="1"/>
    <col min="7682" max="7682" width="45.42578125" style="1" customWidth="1"/>
    <col min="7683" max="7683" width="8.85546875" style="1" customWidth="1"/>
    <col min="7684" max="7684" width="13.42578125" style="1" customWidth="1"/>
    <col min="7685" max="7685" width="12.28515625" style="1" customWidth="1"/>
    <col min="7686" max="7686" width="11.140625" style="1" customWidth="1"/>
    <col min="7687" max="7691" width="13.140625" style="1" customWidth="1"/>
    <col min="7692" max="7693" width="13.7109375" style="1" customWidth="1"/>
    <col min="7694" max="7694" width="12.7109375" style="1" customWidth="1"/>
    <col min="7695" max="7936" width="32.7109375" style="1"/>
    <col min="7937" max="7937" width="10.85546875" style="1" customWidth="1"/>
    <col min="7938" max="7938" width="45.42578125" style="1" customWidth="1"/>
    <col min="7939" max="7939" width="8.85546875" style="1" customWidth="1"/>
    <col min="7940" max="7940" width="13.42578125" style="1" customWidth="1"/>
    <col min="7941" max="7941" width="12.28515625" style="1" customWidth="1"/>
    <col min="7942" max="7942" width="11.140625" style="1" customWidth="1"/>
    <col min="7943" max="7947" width="13.140625" style="1" customWidth="1"/>
    <col min="7948" max="7949" width="13.7109375" style="1" customWidth="1"/>
    <col min="7950" max="7950" width="12.7109375" style="1" customWidth="1"/>
    <col min="7951" max="8192" width="32.7109375" style="1"/>
    <col min="8193" max="8193" width="10.85546875" style="1" customWidth="1"/>
    <col min="8194" max="8194" width="45.42578125" style="1" customWidth="1"/>
    <col min="8195" max="8195" width="8.85546875" style="1" customWidth="1"/>
    <col min="8196" max="8196" width="13.42578125" style="1" customWidth="1"/>
    <col min="8197" max="8197" width="12.28515625" style="1" customWidth="1"/>
    <col min="8198" max="8198" width="11.140625" style="1" customWidth="1"/>
    <col min="8199" max="8203" width="13.140625" style="1" customWidth="1"/>
    <col min="8204" max="8205" width="13.7109375" style="1" customWidth="1"/>
    <col min="8206" max="8206" width="12.7109375" style="1" customWidth="1"/>
    <col min="8207" max="8448" width="32.7109375" style="1"/>
    <col min="8449" max="8449" width="10.85546875" style="1" customWidth="1"/>
    <col min="8450" max="8450" width="45.42578125" style="1" customWidth="1"/>
    <col min="8451" max="8451" width="8.85546875" style="1" customWidth="1"/>
    <col min="8452" max="8452" width="13.42578125" style="1" customWidth="1"/>
    <col min="8453" max="8453" width="12.28515625" style="1" customWidth="1"/>
    <col min="8454" max="8454" width="11.140625" style="1" customWidth="1"/>
    <col min="8455" max="8459" width="13.140625" style="1" customWidth="1"/>
    <col min="8460" max="8461" width="13.7109375" style="1" customWidth="1"/>
    <col min="8462" max="8462" width="12.7109375" style="1" customWidth="1"/>
    <col min="8463" max="8704" width="32.7109375" style="1"/>
    <col min="8705" max="8705" width="10.85546875" style="1" customWidth="1"/>
    <col min="8706" max="8706" width="45.42578125" style="1" customWidth="1"/>
    <col min="8707" max="8707" width="8.85546875" style="1" customWidth="1"/>
    <col min="8708" max="8708" width="13.42578125" style="1" customWidth="1"/>
    <col min="8709" max="8709" width="12.28515625" style="1" customWidth="1"/>
    <col min="8710" max="8710" width="11.140625" style="1" customWidth="1"/>
    <col min="8711" max="8715" width="13.140625" style="1" customWidth="1"/>
    <col min="8716" max="8717" width="13.7109375" style="1" customWidth="1"/>
    <col min="8718" max="8718" width="12.7109375" style="1" customWidth="1"/>
    <col min="8719" max="8960" width="32.7109375" style="1"/>
    <col min="8961" max="8961" width="10.85546875" style="1" customWidth="1"/>
    <col min="8962" max="8962" width="45.42578125" style="1" customWidth="1"/>
    <col min="8963" max="8963" width="8.85546875" style="1" customWidth="1"/>
    <col min="8964" max="8964" width="13.42578125" style="1" customWidth="1"/>
    <col min="8965" max="8965" width="12.28515625" style="1" customWidth="1"/>
    <col min="8966" max="8966" width="11.140625" style="1" customWidth="1"/>
    <col min="8967" max="8971" width="13.140625" style="1" customWidth="1"/>
    <col min="8972" max="8973" width="13.7109375" style="1" customWidth="1"/>
    <col min="8974" max="8974" width="12.7109375" style="1" customWidth="1"/>
    <col min="8975" max="9216" width="32.7109375" style="1"/>
    <col min="9217" max="9217" width="10.85546875" style="1" customWidth="1"/>
    <col min="9218" max="9218" width="45.42578125" style="1" customWidth="1"/>
    <col min="9219" max="9219" width="8.85546875" style="1" customWidth="1"/>
    <col min="9220" max="9220" width="13.42578125" style="1" customWidth="1"/>
    <col min="9221" max="9221" width="12.28515625" style="1" customWidth="1"/>
    <col min="9222" max="9222" width="11.140625" style="1" customWidth="1"/>
    <col min="9223" max="9227" width="13.140625" style="1" customWidth="1"/>
    <col min="9228" max="9229" width="13.7109375" style="1" customWidth="1"/>
    <col min="9230" max="9230" width="12.7109375" style="1" customWidth="1"/>
    <col min="9231" max="9472" width="32.7109375" style="1"/>
    <col min="9473" max="9473" width="10.85546875" style="1" customWidth="1"/>
    <col min="9474" max="9474" width="45.42578125" style="1" customWidth="1"/>
    <col min="9475" max="9475" width="8.85546875" style="1" customWidth="1"/>
    <col min="9476" max="9476" width="13.42578125" style="1" customWidth="1"/>
    <col min="9477" max="9477" width="12.28515625" style="1" customWidth="1"/>
    <col min="9478" max="9478" width="11.140625" style="1" customWidth="1"/>
    <col min="9479" max="9483" width="13.140625" style="1" customWidth="1"/>
    <col min="9484" max="9485" width="13.7109375" style="1" customWidth="1"/>
    <col min="9486" max="9486" width="12.7109375" style="1" customWidth="1"/>
    <col min="9487" max="9728" width="32.7109375" style="1"/>
    <col min="9729" max="9729" width="10.85546875" style="1" customWidth="1"/>
    <col min="9730" max="9730" width="45.42578125" style="1" customWidth="1"/>
    <col min="9731" max="9731" width="8.85546875" style="1" customWidth="1"/>
    <col min="9732" max="9732" width="13.42578125" style="1" customWidth="1"/>
    <col min="9733" max="9733" width="12.28515625" style="1" customWidth="1"/>
    <col min="9734" max="9734" width="11.140625" style="1" customWidth="1"/>
    <col min="9735" max="9739" width="13.140625" style="1" customWidth="1"/>
    <col min="9740" max="9741" width="13.7109375" style="1" customWidth="1"/>
    <col min="9742" max="9742" width="12.7109375" style="1" customWidth="1"/>
    <col min="9743" max="9984" width="32.7109375" style="1"/>
    <col min="9985" max="9985" width="10.85546875" style="1" customWidth="1"/>
    <col min="9986" max="9986" width="45.42578125" style="1" customWidth="1"/>
    <col min="9987" max="9987" width="8.85546875" style="1" customWidth="1"/>
    <col min="9988" max="9988" width="13.42578125" style="1" customWidth="1"/>
    <col min="9989" max="9989" width="12.28515625" style="1" customWidth="1"/>
    <col min="9990" max="9990" width="11.140625" style="1" customWidth="1"/>
    <col min="9991" max="9995" width="13.140625" style="1" customWidth="1"/>
    <col min="9996" max="9997" width="13.7109375" style="1" customWidth="1"/>
    <col min="9998" max="9998" width="12.7109375" style="1" customWidth="1"/>
    <col min="9999" max="10240" width="32.7109375" style="1"/>
    <col min="10241" max="10241" width="10.85546875" style="1" customWidth="1"/>
    <col min="10242" max="10242" width="45.42578125" style="1" customWidth="1"/>
    <col min="10243" max="10243" width="8.85546875" style="1" customWidth="1"/>
    <col min="10244" max="10244" width="13.42578125" style="1" customWidth="1"/>
    <col min="10245" max="10245" width="12.28515625" style="1" customWidth="1"/>
    <col min="10246" max="10246" width="11.140625" style="1" customWidth="1"/>
    <col min="10247" max="10251" width="13.140625" style="1" customWidth="1"/>
    <col min="10252" max="10253" width="13.7109375" style="1" customWidth="1"/>
    <col min="10254" max="10254" width="12.7109375" style="1" customWidth="1"/>
    <col min="10255" max="10496" width="32.7109375" style="1"/>
    <col min="10497" max="10497" width="10.85546875" style="1" customWidth="1"/>
    <col min="10498" max="10498" width="45.42578125" style="1" customWidth="1"/>
    <col min="10499" max="10499" width="8.85546875" style="1" customWidth="1"/>
    <col min="10500" max="10500" width="13.42578125" style="1" customWidth="1"/>
    <col min="10501" max="10501" width="12.28515625" style="1" customWidth="1"/>
    <col min="10502" max="10502" width="11.140625" style="1" customWidth="1"/>
    <col min="10503" max="10507" width="13.140625" style="1" customWidth="1"/>
    <col min="10508" max="10509" width="13.7109375" style="1" customWidth="1"/>
    <col min="10510" max="10510" width="12.7109375" style="1" customWidth="1"/>
    <col min="10511" max="10752" width="32.7109375" style="1"/>
    <col min="10753" max="10753" width="10.85546875" style="1" customWidth="1"/>
    <col min="10754" max="10754" width="45.42578125" style="1" customWidth="1"/>
    <col min="10755" max="10755" width="8.85546875" style="1" customWidth="1"/>
    <col min="10756" max="10756" width="13.42578125" style="1" customWidth="1"/>
    <col min="10757" max="10757" width="12.28515625" style="1" customWidth="1"/>
    <col min="10758" max="10758" width="11.140625" style="1" customWidth="1"/>
    <col min="10759" max="10763" width="13.140625" style="1" customWidth="1"/>
    <col min="10764" max="10765" width="13.7109375" style="1" customWidth="1"/>
    <col min="10766" max="10766" width="12.7109375" style="1" customWidth="1"/>
    <col min="10767" max="11008" width="32.7109375" style="1"/>
    <col min="11009" max="11009" width="10.85546875" style="1" customWidth="1"/>
    <col min="11010" max="11010" width="45.42578125" style="1" customWidth="1"/>
    <col min="11011" max="11011" width="8.85546875" style="1" customWidth="1"/>
    <col min="11012" max="11012" width="13.42578125" style="1" customWidth="1"/>
    <col min="11013" max="11013" width="12.28515625" style="1" customWidth="1"/>
    <col min="11014" max="11014" width="11.140625" style="1" customWidth="1"/>
    <col min="11015" max="11019" width="13.140625" style="1" customWidth="1"/>
    <col min="11020" max="11021" width="13.7109375" style="1" customWidth="1"/>
    <col min="11022" max="11022" width="12.7109375" style="1" customWidth="1"/>
    <col min="11023" max="11264" width="32.7109375" style="1"/>
    <col min="11265" max="11265" width="10.85546875" style="1" customWidth="1"/>
    <col min="11266" max="11266" width="45.42578125" style="1" customWidth="1"/>
    <col min="11267" max="11267" width="8.85546875" style="1" customWidth="1"/>
    <col min="11268" max="11268" width="13.42578125" style="1" customWidth="1"/>
    <col min="11269" max="11269" width="12.28515625" style="1" customWidth="1"/>
    <col min="11270" max="11270" width="11.140625" style="1" customWidth="1"/>
    <col min="11271" max="11275" width="13.140625" style="1" customWidth="1"/>
    <col min="11276" max="11277" width="13.7109375" style="1" customWidth="1"/>
    <col min="11278" max="11278" width="12.7109375" style="1" customWidth="1"/>
    <col min="11279" max="11520" width="32.7109375" style="1"/>
    <col min="11521" max="11521" width="10.85546875" style="1" customWidth="1"/>
    <col min="11522" max="11522" width="45.42578125" style="1" customWidth="1"/>
    <col min="11523" max="11523" width="8.85546875" style="1" customWidth="1"/>
    <col min="11524" max="11524" width="13.42578125" style="1" customWidth="1"/>
    <col min="11525" max="11525" width="12.28515625" style="1" customWidth="1"/>
    <col min="11526" max="11526" width="11.140625" style="1" customWidth="1"/>
    <col min="11527" max="11531" width="13.140625" style="1" customWidth="1"/>
    <col min="11532" max="11533" width="13.7109375" style="1" customWidth="1"/>
    <col min="11534" max="11534" width="12.7109375" style="1" customWidth="1"/>
    <col min="11535" max="11776" width="32.7109375" style="1"/>
    <col min="11777" max="11777" width="10.85546875" style="1" customWidth="1"/>
    <col min="11778" max="11778" width="45.42578125" style="1" customWidth="1"/>
    <col min="11779" max="11779" width="8.85546875" style="1" customWidth="1"/>
    <col min="11780" max="11780" width="13.42578125" style="1" customWidth="1"/>
    <col min="11781" max="11781" width="12.28515625" style="1" customWidth="1"/>
    <col min="11782" max="11782" width="11.140625" style="1" customWidth="1"/>
    <col min="11783" max="11787" width="13.140625" style="1" customWidth="1"/>
    <col min="11788" max="11789" width="13.7109375" style="1" customWidth="1"/>
    <col min="11790" max="11790" width="12.7109375" style="1" customWidth="1"/>
    <col min="11791" max="12032" width="32.7109375" style="1"/>
    <col min="12033" max="12033" width="10.85546875" style="1" customWidth="1"/>
    <col min="12034" max="12034" width="45.42578125" style="1" customWidth="1"/>
    <col min="12035" max="12035" width="8.85546875" style="1" customWidth="1"/>
    <col min="12036" max="12036" width="13.42578125" style="1" customWidth="1"/>
    <col min="12037" max="12037" width="12.28515625" style="1" customWidth="1"/>
    <col min="12038" max="12038" width="11.140625" style="1" customWidth="1"/>
    <col min="12039" max="12043" width="13.140625" style="1" customWidth="1"/>
    <col min="12044" max="12045" width="13.7109375" style="1" customWidth="1"/>
    <col min="12046" max="12046" width="12.7109375" style="1" customWidth="1"/>
    <col min="12047" max="12288" width="32.7109375" style="1"/>
    <col min="12289" max="12289" width="10.85546875" style="1" customWidth="1"/>
    <col min="12290" max="12290" width="45.42578125" style="1" customWidth="1"/>
    <col min="12291" max="12291" width="8.85546875" style="1" customWidth="1"/>
    <col min="12292" max="12292" width="13.42578125" style="1" customWidth="1"/>
    <col min="12293" max="12293" width="12.28515625" style="1" customWidth="1"/>
    <col min="12294" max="12294" width="11.140625" style="1" customWidth="1"/>
    <col min="12295" max="12299" width="13.140625" style="1" customWidth="1"/>
    <col min="12300" max="12301" width="13.7109375" style="1" customWidth="1"/>
    <col min="12302" max="12302" width="12.7109375" style="1" customWidth="1"/>
    <col min="12303" max="12544" width="32.7109375" style="1"/>
    <col min="12545" max="12545" width="10.85546875" style="1" customWidth="1"/>
    <col min="12546" max="12546" width="45.42578125" style="1" customWidth="1"/>
    <col min="12547" max="12547" width="8.85546875" style="1" customWidth="1"/>
    <col min="12548" max="12548" width="13.42578125" style="1" customWidth="1"/>
    <col min="12549" max="12549" width="12.28515625" style="1" customWidth="1"/>
    <col min="12550" max="12550" width="11.140625" style="1" customWidth="1"/>
    <col min="12551" max="12555" width="13.140625" style="1" customWidth="1"/>
    <col min="12556" max="12557" width="13.7109375" style="1" customWidth="1"/>
    <col min="12558" max="12558" width="12.7109375" style="1" customWidth="1"/>
    <col min="12559" max="12800" width="32.7109375" style="1"/>
    <col min="12801" max="12801" width="10.85546875" style="1" customWidth="1"/>
    <col min="12802" max="12802" width="45.42578125" style="1" customWidth="1"/>
    <col min="12803" max="12803" width="8.85546875" style="1" customWidth="1"/>
    <col min="12804" max="12804" width="13.42578125" style="1" customWidth="1"/>
    <col min="12805" max="12805" width="12.28515625" style="1" customWidth="1"/>
    <col min="12806" max="12806" width="11.140625" style="1" customWidth="1"/>
    <col min="12807" max="12811" width="13.140625" style="1" customWidth="1"/>
    <col min="12812" max="12813" width="13.7109375" style="1" customWidth="1"/>
    <col min="12814" max="12814" width="12.7109375" style="1" customWidth="1"/>
    <col min="12815" max="13056" width="32.7109375" style="1"/>
    <col min="13057" max="13057" width="10.85546875" style="1" customWidth="1"/>
    <col min="13058" max="13058" width="45.42578125" style="1" customWidth="1"/>
    <col min="13059" max="13059" width="8.85546875" style="1" customWidth="1"/>
    <col min="13060" max="13060" width="13.42578125" style="1" customWidth="1"/>
    <col min="13061" max="13061" width="12.28515625" style="1" customWidth="1"/>
    <col min="13062" max="13062" width="11.140625" style="1" customWidth="1"/>
    <col min="13063" max="13067" width="13.140625" style="1" customWidth="1"/>
    <col min="13068" max="13069" width="13.7109375" style="1" customWidth="1"/>
    <col min="13070" max="13070" width="12.7109375" style="1" customWidth="1"/>
    <col min="13071" max="13312" width="32.7109375" style="1"/>
    <col min="13313" max="13313" width="10.85546875" style="1" customWidth="1"/>
    <col min="13314" max="13314" width="45.42578125" style="1" customWidth="1"/>
    <col min="13315" max="13315" width="8.85546875" style="1" customWidth="1"/>
    <col min="13316" max="13316" width="13.42578125" style="1" customWidth="1"/>
    <col min="13317" max="13317" width="12.28515625" style="1" customWidth="1"/>
    <col min="13318" max="13318" width="11.140625" style="1" customWidth="1"/>
    <col min="13319" max="13323" width="13.140625" style="1" customWidth="1"/>
    <col min="13324" max="13325" width="13.7109375" style="1" customWidth="1"/>
    <col min="13326" max="13326" width="12.7109375" style="1" customWidth="1"/>
    <col min="13327" max="13568" width="32.7109375" style="1"/>
    <col min="13569" max="13569" width="10.85546875" style="1" customWidth="1"/>
    <col min="13570" max="13570" width="45.42578125" style="1" customWidth="1"/>
    <col min="13571" max="13571" width="8.85546875" style="1" customWidth="1"/>
    <col min="13572" max="13572" width="13.42578125" style="1" customWidth="1"/>
    <col min="13573" max="13573" width="12.28515625" style="1" customWidth="1"/>
    <col min="13574" max="13574" width="11.140625" style="1" customWidth="1"/>
    <col min="13575" max="13579" width="13.140625" style="1" customWidth="1"/>
    <col min="13580" max="13581" width="13.7109375" style="1" customWidth="1"/>
    <col min="13582" max="13582" width="12.7109375" style="1" customWidth="1"/>
    <col min="13583" max="13824" width="32.7109375" style="1"/>
    <col min="13825" max="13825" width="10.85546875" style="1" customWidth="1"/>
    <col min="13826" max="13826" width="45.42578125" style="1" customWidth="1"/>
    <col min="13827" max="13827" width="8.85546875" style="1" customWidth="1"/>
    <col min="13828" max="13828" width="13.42578125" style="1" customWidth="1"/>
    <col min="13829" max="13829" width="12.28515625" style="1" customWidth="1"/>
    <col min="13830" max="13830" width="11.140625" style="1" customWidth="1"/>
    <col min="13831" max="13835" width="13.140625" style="1" customWidth="1"/>
    <col min="13836" max="13837" width="13.7109375" style="1" customWidth="1"/>
    <col min="13838" max="13838" width="12.7109375" style="1" customWidth="1"/>
    <col min="13839" max="14080" width="32.7109375" style="1"/>
    <col min="14081" max="14081" width="10.85546875" style="1" customWidth="1"/>
    <col min="14082" max="14082" width="45.42578125" style="1" customWidth="1"/>
    <col min="14083" max="14083" width="8.85546875" style="1" customWidth="1"/>
    <col min="14084" max="14084" width="13.42578125" style="1" customWidth="1"/>
    <col min="14085" max="14085" width="12.28515625" style="1" customWidth="1"/>
    <col min="14086" max="14086" width="11.140625" style="1" customWidth="1"/>
    <col min="14087" max="14091" width="13.140625" style="1" customWidth="1"/>
    <col min="14092" max="14093" width="13.7109375" style="1" customWidth="1"/>
    <col min="14094" max="14094" width="12.7109375" style="1" customWidth="1"/>
    <col min="14095" max="14336" width="32.7109375" style="1"/>
    <col min="14337" max="14337" width="10.85546875" style="1" customWidth="1"/>
    <col min="14338" max="14338" width="45.42578125" style="1" customWidth="1"/>
    <col min="14339" max="14339" width="8.85546875" style="1" customWidth="1"/>
    <col min="14340" max="14340" width="13.42578125" style="1" customWidth="1"/>
    <col min="14341" max="14341" width="12.28515625" style="1" customWidth="1"/>
    <col min="14342" max="14342" width="11.140625" style="1" customWidth="1"/>
    <col min="14343" max="14347" width="13.140625" style="1" customWidth="1"/>
    <col min="14348" max="14349" width="13.7109375" style="1" customWidth="1"/>
    <col min="14350" max="14350" width="12.7109375" style="1" customWidth="1"/>
    <col min="14351" max="14592" width="32.7109375" style="1"/>
    <col min="14593" max="14593" width="10.85546875" style="1" customWidth="1"/>
    <col min="14594" max="14594" width="45.42578125" style="1" customWidth="1"/>
    <col min="14595" max="14595" width="8.85546875" style="1" customWidth="1"/>
    <col min="14596" max="14596" width="13.42578125" style="1" customWidth="1"/>
    <col min="14597" max="14597" width="12.28515625" style="1" customWidth="1"/>
    <col min="14598" max="14598" width="11.140625" style="1" customWidth="1"/>
    <col min="14599" max="14603" width="13.140625" style="1" customWidth="1"/>
    <col min="14604" max="14605" width="13.7109375" style="1" customWidth="1"/>
    <col min="14606" max="14606" width="12.7109375" style="1" customWidth="1"/>
    <col min="14607" max="14848" width="32.7109375" style="1"/>
    <col min="14849" max="14849" width="10.85546875" style="1" customWidth="1"/>
    <col min="14850" max="14850" width="45.42578125" style="1" customWidth="1"/>
    <col min="14851" max="14851" width="8.85546875" style="1" customWidth="1"/>
    <col min="14852" max="14852" width="13.42578125" style="1" customWidth="1"/>
    <col min="14853" max="14853" width="12.28515625" style="1" customWidth="1"/>
    <col min="14854" max="14854" width="11.140625" style="1" customWidth="1"/>
    <col min="14855" max="14859" width="13.140625" style="1" customWidth="1"/>
    <col min="14860" max="14861" width="13.7109375" style="1" customWidth="1"/>
    <col min="14862" max="14862" width="12.7109375" style="1" customWidth="1"/>
    <col min="14863" max="15104" width="32.7109375" style="1"/>
    <col min="15105" max="15105" width="10.85546875" style="1" customWidth="1"/>
    <col min="15106" max="15106" width="45.42578125" style="1" customWidth="1"/>
    <col min="15107" max="15107" width="8.85546875" style="1" customWidth="1"/>
    <col min="15108" max="15108" width="13.42578125" style="1" customWidth="1"/>
    <col min="15109" max="15109" width="12.28515625" style="1" customWidth="1"/>
    <col min="15110" max="15110" width="11.140625" style="1" customWidth="1"/>
    <col min="15111" max="15115" width="13.140625" style="1" customWidth="1"/>
    <col min="15116" max="15117" width="13.7109375" style="1" customWidth="1"/>
    <col min="15118" max="15118" width="12.7109375" style="1" customWidth="1"/>
    <col min="15119" max="15360" width="32.7109375" style="1"/>
    <col min="15361" max="15361" width="10.85546875" style="1" customWidth="1"/>
    <col min="15362" max="15362" width="45.42578125" style="1" customWidth="1"/>
    <col min="15363" max="15363" width="8.85546875" style="1" customWidth="1"/>
    <col min="15364" max="15364" width="13.42578125" style="1" customWidth="1"/>
    <col min="15365" max="15365" width="12.28515625" style="1" customWidth="1"/>
    <col min="15366" max="15366" width="11.140625" style="1" customWidth="1"/>
    <col min="15367" max="15371" width="13.140625" style="1" customWidth="1"/>
    <col min="15372" max="15373" width="13.7109375" style="1" customWidth="1"/>
    <col min="15374" max="15374" width="12.7109375" style="1" customWidth="1"/>
    <col min="15375" max="15616" width="32.7109375" style="1"/>
    <col min="15617" max="15617" width="10.85546875" style="1" customWidth="1"/>
    <col min="15618" max="15618" width="45.42578125" style="1" customWidth="1"/>
    <col min="15619" max="15619" width="8.85546875" style="1" customWidth="1"/>
    <col min="15620" max="15620" width="13.42578125" style="1" customWidth="1"/>
    <col min="15621" max="15621" width="12.28515625" style="1" customWidth="1"/>
    <col min="15622" max="15622" width="11.140625" style="1" customWidth="1"/>
    <col min="15623" max="15627" width="13.140625" style="1" customWidth="1"/>
    <col min="15628" max="15629" width="13.7109375" style="1" customWidth="1"/>
    <col min="15630" max="15630" width="12.7109375" style="1" customWidth="1"/>
    <col min="15631" max="15872" width="32.7109375" style="1"/>
    <col min="15873" max="15873" width="10.85546875" style="1" customWidth="1"/>
    <col min="15874" max="15874" width="45.42578125" style="1" customWidth="1"/>
    <col min="15875" max="15875" width="8.85546875" style="1" customWidth="1"/>
    <col min="15876" max="15876" width="13.42578125" style="1" customWidth="1"/>
    <col min="15877" max="15877" width="12.28515625" style="1" customWidth="1"/>
    <col min="15878" max="15878" width="11.140625" style="1" customWidth="1"/>
    <col min="15879" max="15883" width="13.140625" style="1" customWidth="1"/>
    <col min="15884" max="15885" width="13.7109375" style="1" customWidth="1"/>
    <col min="15886" max="15886" width="12.7109375" style="1" customWidth="1"/>
    <col min="15887" max="16128" width="32.7109375" style="1"/>
    <col min="16129" max="16129" width="10.85546875" style="1" customWidth="1"/>
    <col min="16130" max="16130" width="45.42578125" style="1" customWidth="1"/>
    <col min="16131" max="16131" width="8.85546875" style="1" customWidth="1"/>
    <col min="16132" max="16132" width="13.42578125" style="1" customWidth="1"/>
    <col min="16133" max="16133" width="12.28515625" style="1" customWidth="1"/>
    <col min="16134" max="16134" width="11.140625" style="1" customWidth="1"/>
    <col min="16135" max="16139" width="13.140625" style="1" customWidth="1"/>
    <col min="16140" max="16141" width="13.7109375" style="1" customWidth="1"/>
    <col min="16142" max="16142" width="12.7109375" style="1" customWidth="1"/>
    <col min="16143" max="16384" width="32.7109375" style="1"/>
  </cols>
  <sheetData>
    <row r="2" spans="1:12">
      <c r="A2" s="75" t="s">
        <v>1807</v>
      </c>
      <c r="B2" s="75"/>
      <c r="C2" s="75"/>
      <c r="D2" s="75"/>
      <c r="E2" s="75"/>
      <c r="F2" s="75"/>
      <c r="G2" s="75"/>
      <c r="H2" s="75"/>
      <c r="I2" s="75"/>
      <c r="J2" s="75"/>
      <c r="K2" s="75"/>
    </row>
    <row r="3" spans="1:12" ht="25.5" customHeight="1">
      <c r="A3" s="75"/>
      <c r="B3" s="75"/>
      <c r="C3" s="75"/>
      <c r="D3" s="75"/>
      <c r="E3" s="75"/>
      <c r="F3" s="75"/>
      <c r="G3" s="75"/>
      <c r="H3" s="75"/>
      <c r="I3" s="75"/>
      <c r="J3" s="75"/>
      <c r="K3" s="75"/>
    </row>
    <row r="6" spans="1:12">
      <c r="A6" s="2"/>
      <c r="B6" s="3" t="s">
        <v>0</v>
      </c>
      <c r="C6" s="76" t="s">
        <v>1</v>
      </c>
      <c r="D6" s="76"/>
      <c r="E6" s="76"/>
      <c r="F6" s="76"/>
      <c r="G6" s="76"/>
    </row>
    <row r="7" spans="1:12">
      <c r="B7" s="3" t="s">
        <v>2</v>
      </c>
      <c r="C7" s="76" t="s">
        <v>1</v>
      </c>
      <c r="D7" s="76"/>
      <c r="E7" s="76"/>
      <c r="F7" s="76"/>
      <c r="G7" s="76"/>
    </row>
    <row r="8" spans="1:12">
      <c r="B8" s="3" t="s">
        <v>3</v>
      </c>
      <c r="C8" s="76" t="s">
        <v>1</v>
      </c>
      <c r="D8" s="76"/>
      <c r="E8" s="76"/>
      <c r="F8" s="76"/>
      <c r="G8" s="76"/>
    </row>
    <row r="9" spans="1:12">
      <c r="B9" s="5" t="s">
        <v>4</v>
      </c>
      <c r="C9" s="76" t="s">
        <v>1</v>
      </c>
      <c r="D9" s="76"/>
      <c r="E9" s="76"/>
      <c r="F9" s="76"/>
      <c r="G9" s="76"/>
    </row>
    <row r="12" spans="1:12">
      <c r="A12" s="6"/>
      <c r="B12" s="6"/>
      <c r="C12" s="6"/>
      <c r="D12" s="77" t="s">
        <v>5</v>
      </c>
      <c r="E12" s="77"/>
      <c r="F12" s="77"/>
      <c r="G12" s="78" t="s">
        <v>6</v>
      </c>
      <c r="H12" s="78"/>
      <c r="I12" s="78"/>
      <c r="J12" s="78"/>
      <c r="K12" s="78"/>
    </row>
    <row r="13" spans="1:12" s="11" customFormat="1" ht="33.75">
      <c r="A13" s="7" t="s">
        <v>7</v>
      </c>
      <c r="B13" s="7" t="s">
        <v>8</v>
      </c>
      <c r="C13" s="7" t="s">
        <v>9</v>
      </c>
      <c r="D13" s="8" t="s">
        <v>10</v>
      </c>
      <c r="E13" s="8" t="s">
        <v>11</v>
      </c>
      <c r="F13" s="9" t="s">
        <v>12</v>
      </c>
      <c r="G13" s="10" t="s">
        <v>13</v>
      </c>
      <c r="H13" s="10" t="s">
        <v>14</v>
      </c>
      <c r="I13" s="10" t="s">
        <v>15</v>
      </c>
      <c r="J13" s="10" t="s">
        <v>16</v>
      </c>
      <c r="K13" s="7" t="s">
        <v>17</v>
      </c>
    </row>
    <row r="14" spans="1:12" s="17" customFormat="1" ht="22.5">
      <c r="A14" s="12" t="s">
        <v>19</v>
      </c>
      <c r="B14" s="13" t="s">
        <v>913</v>
      </c>
      <c r="C14" s="25">
        <v>20</v>
      </c>
      <c r="D14" s="14"/>
      <c r="E14" s="15">
        <v>0</v>
      </c>
      <c r="F14" s="15">
        <v>0</v>
      </c>
      <c r="G14" s="15">
        <f>C14*E14</f>
        <v>0</v>
      </c>
      <c r="H14" s="15">
        <f>F14*1.16</f>
        <v>0</v>
      </c>
      <c r="I14" s="15">
        <f>C14*H14</f>
        <v>0</v>
      </c>
      <c r="J14" s="15">
        <f>G14+I14</f>
        <v>0</v>
      </c>
      <c r="K14" s="15">
        <f>J14*2</f>
        <v>0</v>
      </c>
      <c r="L14" s="16"/>
    </row>
    <row r="15" spans="1:12" s="17" customFormat="1" ht="45">
      <c r="A15" s="12" t="s">
        <v>20</v>
      </c>
      <c r="B15" s="13" t="s">
        <v>914</v>
      </c>
      <c r="C15" s="25">
        <v>414681</v>
      </c>
      <c r="D15" s="18"/>
      <c r="E15" s="15">
        <v>0</v>
      </c>
      <c r="F15" s="15">
        <v>0</v>
      </c>
      <c r="G15" s="15">
        <f t="shared" ref="G15:G26" si="0">C15*E15</f>
        <v>0</v>
      </c>
      <c r="H15" s="15">
        <f t="shared" ref="H15:H26" si="1">F15*1.16</f>
        <v>0</v>
      </c>
      <c r="I15" s="15">
        <f t="shared" ref="I15:I26" si="2">C15*H15</f>
        <v>0</v>
      </c>
      <c r="J15" s="15">
        <f t="shared" ref="J15:J26" si="3">G15+I15</f>
        <v>0</v>
      </c>
      <c r="K15" s="15">
        <f t="shared" ref="K15:K26" si="4">J15*2</f>
        <v>0</v>
      </c>
      <c r="L15" s="19"/>
    </row>
    <row r="16" spans="1:12" s="17" customFormat="1" ht="22.5">
      <c r="A16" s="12" t="s">
        <v>21</v>
      </c>
      <c r="B16" s="13" t="s">
        <v>915</v>
      </c>
      <c r="C16" s="25">
        <v>56899</v>
      </c>
      <c r="D16" s="20"/>
      <c r="E16" s="15">
        <v>0</v>
      </c>
      <c r="F16" s="15">
        <v>0</v>
      </c>
      <c r="G16" s="15">
        <f t="shared" si="0"/>
        <v>0</v>
      </c>
      <c r="H16" s="15">
        <f t="shared" si="1"/>
        <v>0</v>
      </c>
      <c r="I16" s="15">
        <f t="shared" si="2"/>
        <v>0</v>
      </c>
      <c r="J16" s="15">
        <f t="shared" si="3"/>
        <v>0</v>
      </c>
      <c r="K16" s="15">
        <f t="shared" si="4"/>
        <v>0</v>
      </c>
    </row>
    <row r="17" spans="1:11" s="17" customFormat="1" ht="12">
      <c r="A17" s="12" t="s">
        <v>22</v>
      </c>
      <c r="B17" s="13" t="s">
        <v>916</v>
      </c>
      <c r="C17" s="25">
        <v>54614.5</v>
      </c>
      <c r="D17" s="20"/>
      <c r="E17" s="15">
        <v>0</v>
      </c>
      <c r="F17" s="15">
        <v>0</v>
      </c>
      <c r="G17" s="15">
        <f t="shared" si="0"/>
        <v>0</v>
      </c>
      <c r="H17" s="15">
        <f t="shared" si="1"/>
        <v>0</v>
      </c>
      <c r="I17" s="15">
        <f t="shared" si="2"/>
        <v>0</v>
      </c>
      <c r="J17" s="15">
        <f t="shared" si="3"/>
        <v>0</v>
      </c>
      <c r="K17" s="15">
        <f t="shared" si="4"/>
        <v>0</v>
      </c>
    </row>
    <row r="18" spans="1:11" s="17" customFormat="1" ht="22.5">
      <c r="A18" s="12" t="s">
        <v>23</v>
      </c>
      <c r="B18" s="13" t="s">
        <v>917</v>
      </c>
      <c r="C18" s="25">
        <v>406218</v>
      </c>
      <c r="D18" s="20"/>
      <c r="E18" s="15">
        <v>0</v>
      </c>
      <c r="F18" s="15">
        <v>0</v>
      </c>
      <c r="G18" s="15">
        <f t="shared" si="0"/>
        <v>0</v>
      </c>
      <c r="H18" s="15">
        <f t="shared" si="1"/>
        <v>0</v>
      </c>
      <c r="I18" s="15">
        <f t="shared" si="2"/>
        <v>0</v>
      </c>
      <c r="J18" s="15">
        <f t="shared" si="3"/>
        <v>0</v>
      </c>
      <c r="K18" s="15">
        <f t="shared" si="4"/>
        <v>0</v>
      </c>
    </row>
    <row r="19" spans="1:11" s="17" customFormat="1" ht="56.25">
      <c r="A19" s="12" t="s">
        <v>24</v>
      </c>
      <c r="B19" s="13" t="s">
        <v>918</v>
      </c>
      <c r="C19" s="25">
        <v>139683</v>
      </c>
      <c r="D19" s="20"/>
      <c r="E19" s="15">
        <v>0</v>
      </c>
      <c r="F19" s="15">
        <v>0</v>
      </c>
      <c r="G19" s="15">
        <f t="shared" si="0"/>
        <v>0</v>
      </c>
      <c r="H19" s="15">
        <f t="shared" si="1"/>
        <v>0</v>
      </c>
      <c r="I19" s="15">
        <f t="shared" si="2"/>
        <v>0</v>
      </c>
      <c r="J19" s="15">
        <f t="shared" si="3"/>
        <v>0</v>
      </c>
      <c r="K19" s="15">
        <f t="shared" si="4"/>
        <v>0</v>
      </c>
    </row>
    <row r="20" spans="1:11" s="17" customFormat="1" ht="45">
      <c r="A20" s="12" t="s">
        <v>25</v>
      </c>
      <c r="B20" s="13" t="s">
        <v>919</v>
      </c>
      <c r="C20" s="25">
        <v>45599</v>
      </c>
      <c r="D20" s="20"/>
      <c r="E20" s="15">
        <v>0</v>
      </c>
      <c r="F20" s="15">
        <v>0</v>
      </c>
      <c r="G20" s="15">
        <f t="shared" si="0"/>
        <v>0</v>
      </c>
      <c r="H20" s="15">
        <f t="shared" si="1"/>
        <v>0</v>
      </c>
      <c r="I20" s="15">
        <f t="shared" si="2"/>
        <v>0</v>
      </c>
      <c r="J20" s="15">
        <f t="shared" si="3"/>
        <v>0</v>
      </c>
      <c r="K20" s="15">
        <f t="shared" si="4"/>
        <v>0</v>
      </c>
    </row>
    <row r="21" spans="1:11" s="17" customFormat="1" ht="22.5">
      <c r="A21" s="12" t="s">
        <v>26</v>
      </c>
      <c r="B21" s="13" t="s">
        <v>920</v>
      </c>
      <c r="C21" s="25">
        <v>1473</v>
      </c>
      <c r="D21" s="20"/>
      <c r="E21" s="15">
        <v>0</v>
      </c>
      <c r="F21" s="15">
        <v>0</v>
      </c>
      <c r="G21" s="15">
        <f t="shared" si="0"/>
        <v>0</v>
      </c>
      <c r="H21" s="15">
        <f t="shared" si="1"/>
        <v>0</v>
      </c>
      <c r="I21" s="15">
        <f t="shared" si="2"/>
        <v>0</v>
      </c>
      <c r="J21" s="15">
        <f t="shared" si="3"/>
        <v>0</v>
      </c>
      <c r="K21" s="15">
        <f t="shared" si="4"/>
        <v>0</v>
      </c>
    </row>
    <row r="22" spans="1:11" s="17" customFormat="1" ht="22.5">
      <c r="A22" s="12" t="s">
        <v>27</v>
      </c>
      <c r="B22" s="13" t="s">
        <v>921</v>
      </c>
      <c r="C22" s="25">
        <v>20</v>
      </c>
      <c r="D22" s="20"/>
      <c r="E22" s="15">
        <v>0</v>
      </c>
      <c r="F22" s="15">
        <v>0</v>
      </c>
      <c r="G22" s="15">
        <f t="shared" si="0"/>
        <v>0</v>
      </c>
      <c r="H22" s="15">
        <f t="shared" si="1"/>
        <v>0</v>
      </c>
      <c r="I22" s="15">
        <f t="shared" si="2"/>
        <v>0</v>
      </c>
      <c r="J22" s="15">
        <f t="shared" si="3"/>
        <v>0</v>
      </c>
      <c r="K22" s="15">
        <f t="shared" si="4"/>
        <v>0</v>
      </c>
    </row>
    <row r="23" spans="1:11" s="17" customFormat="1" ht="22.5">
      <c r="A23" s="12" t="s">
        <v>28</v>
      </c>
      <c r="B23" s="13" t="s">
        <v>922</v>
      </c>
      <c r="C23" s="25">
        <v>50874</v>
      </c>
      <c r="D23" s="20"/>
      <c r="E23" s="15">
        <v>0</v>
      </c>
      <c r="F23" s="15">
        <v>0</v>
      </c>
      <c r="G23" s="15">
        <f t="shared" si="0"/>
        <v>0</v>
      </c>
      <c r="H23" s="15">
        <f t="shared" si="1"/>
        <v>0</v>
      </c>
      <c r="I23" s="15">
        <f t="shared" si="2"/>
        <v>0</v>
      </c>
      <c r="J23" s="15">
        <f t="shared" si="3"/>
        <v>0</v>
      </c>
      <c r="K23" s="15">
        <f t="shared" si="4"/>
        <v>0</v>
      </c>
    </row>
    <row r="24" spans="1:11" s="17" customFormat="1" ht="22.5">
      <c r="A24" s="12" t="s">
        <v>29</v>
      </c>
      <c r="B24" s="13" t="s">
        <v>923</v>
      </c>
      <c r="C24" s="25">
        <v>6379</v>
      </c>
      <c r="D24" s="20"/>
      <c r="E24" s="15">
        <v>0</v>
      </c>
      <c r="F24" s="15">
        <v>0</v>
      </c>
      <c r="G24" s="15">
        <f t="shared" si="0"/>
        <v>0</v>
      </c>
      <c r="H24" s="15">
        <f t="shared" si="1"/>
        <v>0</v>
      </c>
      <c r="I24" s="15">
        <f t="shared" si="2"/>
        <v>0</v>
      </c>
      <c r="J24" s="15">
        <f t="shared" si="3"/>
        <v>0</v>
      </c>
      <c r="K24" s="15">
        <f t="shared" si="4"/>
        <v>0</v>
      </c>
    </row>
    <row r="25" spans="1:11" s="17" customFormat="1" ht="22.5">
      <c r="A25" s="12" t="s">
        <v>30</v>
      </c>
      <c r="B25" s="13" t="s">
        <v>924</v>
      </c>
      <c r="C25" s="25">
        <v>59</v>
      </c>
      <c r="D25" s="20"/>
      <c r="E25" s="15">
        <v>0</v>
      </c>
      <c r="F25" s="15">
        <v>0</v>
      </c>
      <c r="G25" s="15">
        <f t="shared" si="0"/>
        <v>0</v>
      </c>
      <c r="H25" s="15">
        <f t="shared" si="1"/>
        <v>0</v>
      </c>
      <c r="I25" s="15">
        <f t="shared" si="2"/>
        <v>0</v>
      </c>
      <c r="J25" s="15">
        <f t="shared" si="3"/>
        <v>0</v>
      </c>
      <c r="K25" s="15">
        <f t="shared" si="4"/>
        <v>0</v>
      </c>
    </row>
    <row r="26" spans="1:11" s="17" customFormat="1" ht="33.75">
      <c r="A26" s="12" t="s">
        <v>31</v>
      </c>
      <c r="B26" s="13" t="s">
        <v>925</v>
      </c>
      <c r="C26" s="25">
        <v>79965</v>
      </c>
      <c r="D26" s="20"/>
      <c r="E26" s="15">
        <v>0</v>
      </c>
      <c r="F26" s="15">
        <v>0</v>
      </c>
      <c r="G26" s="15">
        <f t="shared" si="0"/>
        <v>0</v>
      </c>
      <c r="H26" s="15">
        <f t="shared" si="1"/>
        <v>0</v>
      </c>
      <c r="I26" s="15">
        <f t="shared" si="2"/>
        <v>0</v>
      </c>
      <c r="J26" s="15">
        <f t="shared" si="3"/>
        <v>0</v>
      </c>
      <c r="K26" s="15">
        <f t="shared" si="4"/>
        <v>0</v>
      </c>
    </row>
    <row r="27" spans="1:11" s="17" customFormat="1" ht="33.75">
      <c r="A27" s="12" t="s">
        <v>32</v>
      </c>
      <c r="B27" s="13" t="s">
        <v>926</v>
      </c>
      <c r="C27" s="25">
        <v>1</v>
      </c>
      <c r="D27" s="20"/>
      <c r="E27" s="15">
        <v>0</v>
      </c>
      <c r="F27" s="15">
        <v>0</v>
      </c>
      <c r="G27" s="15">
        <f>C27*E27</f>
        <v>0</v>
      </c>
      <c r="H27" s="15">
        <f>F27*1.16</f>
        <v>0</v>
      </c>
      <c r="I27" s="15">
        <f>C27*H27</f>
        <v>0</v>
      </c>
      <c r="J27" s="15">
        <f>G27+I27</f>
        <v>0</v>
      </c>
      <c r="K27" s="15">
        <f>J27*2</f>
        <v>0</v>
      </c>
    </row>
    <row r="28" spans="1:11" s="17" customFormat="1" ht="22.5">
      <c r="A28" s="12" t="s">
        <v>33</v>
      </c>
      <c r="B28" s="13" t="s">
        <v>927</v>
      </c>
      <c r="C28" s="25">
        <v>289802</v>
      </c>
      <c r="D28" s="20"/>
      <c r="E28" s="15">
        <v>0</v>
      </c>
      <c r="F28" s="15">
        <v>0</v>
      </c>
      <c r="G28" s="15">
        <f t="shared" ref="G28:G91" si="5">C28*E28</f>
        <v>0</v>
      </c>
      <c r="H28" s="15">
        <f t="shared" ref="H28:H91" si="6">F28*1.16</f>
        <v>0</v>
      </c>
      <c r="I28" s="15">
        <f t="shared" ref="I28:I91" si="7">C28*H28</f>
        <v>0</v>
      </c>
      <c r="J28" s="15">
        <f t="shared" ref="J28:J91" si="8">G28+I28</f>
        <v>0</v>
      </c>
      <c r="K28" s="15">
        <f t="shared" ref="K28:K91" si="9">J28*2</f>
        <v>0</v>
      </c>
    </row>
    <row r="29" spans="1:11" s="17" customFormat="1" ht="22.5">
      <c r="A29" s="12" t="s">
        <v>34</v>
      </c>
      <c r="B29" s="13" t="s">
        <v>928</v>
      </c>
      <c r="C29" s="25">
        <v>95217</v>
      </c>
      <c r="D29" s="20"/>
      <c r="E29" s="15">
        <v>0</v>
      </c>
      <c r="F29" s="15">
        <v>0</v>
      </c>
      <c r="G29" s="15">
        <f t="shared" si="5"/>
        <v>0</v>
      </c>
      <c r="H29" s="15">
        <f t="shared" si="6"/>
        <v>0</v>
      </c>
      <c r="I29" s="15">
        <f t="shared" si="7"/>
        <v>0</v>
      </c>
      <c r="J29" s="15">
        <f t="shared" si="8"/>
        <v>0</v>
      </c>
      <c r="K29" s="15">
        <f t="shared" si="9"/>
        <v>0</v>
      </c>
    </row>
    <row r="30" spans="1:11" s="17" customFormat="1" ht="22.5">
      <c r="A30" s="12" t="s">
        <v>35</v>
      </c>
      <c r="B30" s="13" t="s">
        <v>929</v>
      </c>
      <c r="C30" s="25">
        <v>815</v>
      </c>
      <c r="D30" s="20"/>
      <c r="E30" s="15">
        <v>0</v>
      </c>
      <c r="F30" s="15">
        <v>0</v>
      </c>
      <c r="G30" s="15">
        <f t="shared" si="5"/>
        <v>0</v>
      </c>
      <c r="H30" s="15">
        <f t="shared" si="6"/>
        <v>0</v>
      </c>
      <c r="I30" s="15">
        <f t="shared" si="7"/>
        <v>0</v>
      </c>
      <c r="J30" s="15">
        <f t="shared" si="8"/>
        <v>0</v>
      </c>
      <c r="K30" s="15">
        <f t="shared" si="9"/>
        <v>0</v>
      </c>
    </row>
    <row r="31" spans="1:11" s="17" customFormat="1" ht="12">
      <c r="A31" s="12" t="s">
        <v>36</v>
      </c>
      <c r="B31" s="13" t="s">
        <v>930</v>
      </c>
      <c r="C31" s="25">
        <v>284</v>
      </c>
      <c r="D31" s="20"/>
      <c r="E31" s="15">
        <v>0</v>
      </c>
      <c r="F31" s="15">
        <v>0</v>
      </c>
      <c r="G31" s="15">
        <f t="shared" si="5"/>
        <v>0</v>
      </c>
      <c r="H31" s="15">
        <f t="shared" si="6"/>
        <v>0</v>
      </c>
      <c r="I31" s="15">
        <f t="shared" si="7"/>
        <v>0</v>
      </c>
      <c r="J31" s="15">
        <f t="shared" si="8"/>
        <v>0</v>
      </c>
      <c r="K31" s="15">
        <f t="shared" si="9"/>
        <v>0</v>
      </c>
    </row>
    <row r="32" spans="1:11" s="17" customFormat="1" ht="22.5">
      <c r="A32" s="12" t="s">
        <v>37</v>
      </c>
      <c r="B32" s="13" t="s">
        <v>931</v>
      </c>
      <c r="C32" s="25">
        <v>98</v>
      </c>
      <c r="D32" s="20"/>
      <c r="E32" s="15">
        <v>0</v>
      </c>
      <c r="F32" s="15">
        <v>0</v>
      </c>
      <c r="G32" s="15">
        <f t="shared" si="5"/>
        <v>0</v>
      </c>
      <c r="H32" s="15">
        <f t="shared" si="6"/>
        <v>0</v>
      </c>
      <c r="I32" s="15">
        <f t="shared" si="7"/>
        <v>0</v>
      </c>
      <c r="J32" s="15">
        <f t="shared" si="8"/>
        <v>0</v>
      </c>
      <c r="K32" s="15">
        <f t="shared" si="9"/>
        <v>0</v>
      </c>
    </row>
    <row r="33" spans="1:11" s="17" customFormat="1" ht="22.5">
      <c r="A33" s="12" t="s">
        <v>38</v>
      </c>
      <c r="B33" s="13" t="s">
        <v>932</v>
      </c>
      <c r="C33" s="25">
        <v>600</v>
      </c>
      <c r="D33" s="20"/>
      <c r="E33" s="15">
        <v>0</v>
      </c>
      <c r="F33" s="15">
        <v>0</v>
      </c>
      <c r="G33" s="15">
        <f t="shared" si="5"/>
        <v>0</v>
      </c>
      <c r="H33" s="15">
        <f t="shared" si="6"/>
        <v>0</v>
      </c>
      <c r="I33" s="15">
        <f t="shared" si="7"/>
        <v>0</v>
      </c>
      <c r="J33" s="15">
        <f t="shared" si="8"/>
        <v>0</v>
      </c>
      <c r="K33" s="15">
        <f t="shared" si="9"/>
        <v>0</v>
      </c>
    </row>
    <row r="34" spans="1:11" s="17" customFormat="1" ht="56.25">
      <c r="A34" s="12" t="s">
        <v>39</v>
      </c>
      <c r="B34" s="13" t="s">
        <v>933</v>
      </c>
      <c r="C34" s="25">
        <v>11222</v>
      </c>
      <c r="D34" s="20"/>
      <c r="E34" s="15">
        <v>0</v>
      </c>
      <c r="F34" s="15">
        <v>0</v>
      </c>
      <c r="G34" s="15">
        <f t="shared" si="5"/>
        <v>0</v>
      </c>
      <c r="H34" s="15">
        <f t="shared" si="6"/>
        <v>0</v>
      </c>
      <c r="I34" s="15">
        <f t="shared" si="7"/>
        <v>0</v>
      </c>
      <c r="J34" s="15">
        <f t="shared" si="8"/>
        <v>0</v>
      </c>
      <c r="K34" s="15">
        <f t="shared" si="9"/>
        <v>0</v>
      </c>
    </row>
    <row r="35" spans="1:11" s="17" customFormat="1" ht="56.25">
      <c r="A35" s="12" t="s">
        <v>40</v>
      </c>
      <c r="B35" s="13" t="s">
        <v>934</v>
      </c>
      <c r="C35" s="25">
        <v>136282</v>
      </c>
      <c r="D35" s="20"/>
      <c r="E35" s="15">
        <v>0</v>
      </c>
      <c r="F35" s="15">
        <v>0</v>
      </c>
      <c r="G35" s="15">
        <f t="shared" si="5"/>
        <v>0</v>
      </c>
      <c r="H35" s="15">
        <f t="shared" si="6"/>
        <v>0</v>
      </c>
      <c r="I35" s="15">
        <f t="shared" si="7"/>
        <v>0</v>
      </c>
      <c r="J35" s="15">
        <f t="shared" si="8"/>
        <v>0</v>
      </c>
      <c r="K35" s="15">
        <f t="shared" si="9"/>
        <v>0</v>
      </c>
    </row>
    <row r="36" spans="1:11" s="17" customFormat="1" ht="22.5">
      <c r="A36" s="12" t="s">
        <v>41</v>
      </c>
      <c r="B36" s="13" t="s">
        <v>935</v>
      </c>
      <c r="C36" s="25">
        <v>196318</v>
      </c>
      <c r="D36" s="20"/>
      <c r="E36" s="15">
        <v>0</v>
      </c>
      <c r="F36" s="15">
        <v>0</v>
      </c>
      <c r="G36" s="15">
        <f t="shared" si="5"/>
        <v>0</v>
      </c>
      <c r="H36" s="15">
        <f t="shared" si="6"/>
        <v>0</v>
      </c>
      <c r="I36" s="15">
        <f t="shared" si="7"/>
        <v>0</v>
      </c>
      <c r="J36" s="15">
        <f t="shared" si="8"/>
        <v>0</v>
      </c>
      <c r="K36" s="15">
        <f t="shared" si="9"/>
        <v>0</v>
      </c>
    </row>
    <row r="37" spans="1:11" s="17" customFormat="1" ht="22.5">
      <c r="A37" s="12" t="s">
        <v>42</v>
      </c>
      <c r="B37" s="13" t="s">
        <v>936</v>
      </c>
      <c r="C37" s="25">
        <v>85576</v>
      </c>
      <c r="D37" s="20"/>
      <c r="E37" s="15">
        <v>0</v>
      </c>
      <c r="F37" s="15">
        <v>0</v>
      </c>
      <c r="G37" s="15">
        <f t="shared" si="5"/>
        <v>0</v>
      </c>
      <c r="H37" s="15">
        <f t="shared" si="6"/>
        <v>0</v>
      </c>
      <c r="I37" s="15">
        <f t="shared" si="7"/>
        <v>0</v>
      </c>
      <c r="J37" s="15">
        <f t="shared" si="8"/>
        <v>0</v>
      </c>
      <c r="K37" s="15">
        <f t="shared" si="9"/>
        <v>0</v>
      </c>
    </row>
    <row r="38" spans="1:11" s="17" customFormat="1" ht="22.5">
      <c r="A38" s="12" t="s">
        <v>43</v>
      </c>
      <c r="B38" s="13" t="s">
        <v>937</v>
      </c>
      <c r="C38" s="25">
        <v>56309</v>
      </c>
      <c r="D38" s="20"/>
      <c r="E38" s="15">
        <v>0</v>
      </c>
      <c r="F38" s="15">
        <v>0</v>
      </c>
      <c r="G38" s="15">
        <f t="shared" si="5"/>
        <v>0</v>
      </c>
      <c r="H38" s="15">
        <f t="shared" si="6"/>
        <v>0</v>
      </c>
      <c r="I38" s="15">
        <f t="shared" si="7"/>
        <v>0</v>
      </c>
      <c r="J38" s="15">
        <f t="shared" si="8"/>
        <v>0</v>
      </c>
      <c r="K38" s="15">
        <f t="shared" si="9"/>
        <v>0</v>
      </c>
    </row>
    <row r="39" spans="1:11" s="17" customFormat="1" ht="22.5">
      <c r="A39" s="12" t="s">
        <v>44</v>
      </c>
      <c r="B39" s="13" t="s">
        <v>938</v>
      </c>
      <c r="C39" s="25">
        <v>133170</v>
      </c>
      <c r="D39" s="20"/>
      <c r="E39" s="15">
        <v>0</v>
      </c>
      <c r="F39" s="15">
        <v>0</v>
      </c>
      <c r="G39" s="15">
        <f t="shared" si="5"/>
        <v>0</v>
      </c>
      <c r="H39" s="15">
        <f t="shared" si="6"/>
        <v>0</v>
      </c>
      <c r="I39" s="15">
        <f t="shared" si="7"/>
        <v>0</v>
      </c>
      <c r="J39" s="15">
        <f t="shared" si="8"/>
        <v>0</v>
      </c>
      <c r="K39" s="15">
        <f t="shared" si="9"/>
        <v>0</v>
      </c>
    </row>
    <row r="40" spans="1:11" s="17" customFormat="1" ht="33.75">
      <c r="A40" s="12" t="s">
        <v>45</v>
      </c>
      <c r="B40" s="13" t="s">
        <v>939</v>
      </c>
      <c r="C40" s="25">
        <v>14441</v>
      </c>
      <c r="D40" s="20"/>
      <c r="E40" s="15">
        <v>0</v>
      </c>
      <c r="F40" s="15">
        <v>0</v>
      </c>
      <c r="G40" s="15">
        <f t="shared" si="5"/>
        <v>0</v>
      </c>
      <c r="H40" s="15">
        <f t="shared" si="6"/>
        <v>0</v>
      </c>
      <c r="I40" s="15">
        <f t="shared" si="7"/>
        <v>0</v>
      </c>
      <c r="J40" s="15">
        <f t="shared" si="8"/>
        <v>0</v>
      </c>
      <c r="K40" s="15">
        <f t="shared" si="9"/>
        <v>0</v>
      </c>
    </row>
    <row r="41" spans="1:11" s="17" customFormat="1" ht="22.5">
      <c r="A41" s="12" t="s">
        <v>46</v>
      </c>
      <c r="B41" s="13" t="s">
        <v>940</v>
      </c>
      <c r="C41" s="25">
        <v>17453</v>
      </c>
      <c r="D41" s="20"/>
      <c r="E41" s="15">
        <v>0</v>
      </c>
      <c r="F41" s="15">
        <v>0</v>
      </c>
      <c r="G41" s="15">
        <f t="shared" si="5"/>
        <v>0</v>
      </c>
      <c r="H41" s="15">
        <f t="shared" si="6"/>
        <v>0</v>
      </c>
      <c r="I41" s="15">
        <f t="shared" si="7"/>
        <v>0</v>
      </c>
      <c r="J41" s="15">
        <f t="shared" si="8"/>
        <v>0</v>
      </c>
      <c r="K41" s="15">
        <f t="shared" si="9"/>
        <v>0</v>
      </c>
    </row>
    <row r="42" spans="1:11" s="17" customFormat="1" ht="33.75">
      <c r="A42" s="12" t="s">
        <v>47</v>
      </c>
      <c r="B42" s="13" t="s">
        <v>941</v>
      </c>
      <c r="C42" s="25">
        <v>56</v>
      </c>
      <c r="D42" s="20"/>
      <c r="E42" s="15">
        <v>0</v>
      </c>
      <c r="F42" s="15">
        <v>0</v>
      </c>
      <c r="G42" s="15">
        <f t="shared" si="5"/>
        <v>0</v>
      </c>
      <c r="H42" s="15">
        <f t="shared" si="6"/>
        <v>0</v>
      </c>
      <c r="I42" s="15">
        <f t="shared" si="7"/>
        <v>0</v>
      </c>
      <c r="J42" s="15">
        <f t="shared" si="8"/>
        <v>0</v>
      </c>
      <c r="K42" s="15">
        <f t="shared" si="9"/>
        <v>0</v>
      </c>
    </row>
    <row r="43" spans="1:11" s="17" customFormat="1" ht="33.75">
      <c r="A43" s="12" t="s">
        <v>48</v>
      </c>
      <c r="B43" s="13" t="s">
        <v>942</v>
      </c>
      <c r="C43" s="25">
        <v>100686</v>
      </c>
      <c r="D43" s="20"/>
      <c r="E43" s="15">
        <v>0</v>
      </c>
      <c r="F43" s="15">
        <v>0</v>
      </c>
      <c r="G43" s="15">
        <f t="shared" si="5"/>
        <v>0</v>
      </c>
      <c r="H43" s="15">
        <f t="shared" si="6"/>
        <v>0</v>
      </c>
      <c r="I43" s="15">
        <f t="shared" si="7"/>
        <v>0</v>
      </c>
      <c r="J43" s="15">
        <f t="shared" si="8"/>
        <v>0</v>
      </c>
      <c r="K43" s="15">
        <f t="shared" si="9"/>
        <v>0</v>
      </c>
    </row>
    <row r="44" spans="1:11" s="17" customFormat="1" ht="12">
      <c r="A44" s="12" t="s">
        <v>49</v>
      </c>
      <c r="B44" s="13" t="s">
        <v>943</v>
      </c>
      <c r="C44" s="25">
        <v>128412</v>
      </c>
      <c r="D44" s="20"/>
      <c r="E44" s="15">
        <v>0</v>
      </c>
      <c r="F44" s="15">
        <v>0</v>
      </c>
      <c r="G44" s="15">
        <f t="shared" si="5"/>
        <v>0</v>
      </c>
      <c r="H44" s="15">
        <f t="shared" si="6"/>
        <v>0</v>
      </c>
      <c r="I44" s="15">
        <f t="shared" si="7"/>
        <v>0</v>
      </c>
      <c r="J44" s="15">
        <f t="shared" si="8"/>
        <v>0</v>
      </c>
      <c r="K44" s="15">
        <f t="shared" si="9"/>
        <v>0</v>
      </c>
    </row>
    <row r="45" spans="1:11" s="17" customFormat="1" ht="22.5">
      <c r="A45" s="12" t="s">
        <v>50</v>
      </c>
      <c r="B45" s="13" t="s">
        <v>944</v>
      </c>
      <c r="C45" s="25">
        <v>14</v>
      </c>
      <c r="D45" s="20"/>
      <c r="E45" s="15">
        <v>0</v>
      </c>
      <c r="F45" s="15">
        <v>0</v>
      </c>
      <c r="G45" s="15">
        <f t="shared" si="5"/>
        <v>0</v>
      </c>
      <c r="H45" s="15">
        <f t="shared" si="6"/>
        <v>0</v>
      </c>
      <c r="I45" s="15">
        <f t="shared" si="7"/>
        <v>0</v>
      </c>
      <c r="J45" s="15">
        <f t="shared" si="8"/>
        <v>0</v>
      </c>
      <c r="K45" s="15">
        <f t="shared" si="9"/>
        <v>0</v>
      </c>
    </row>
    <row r="46" spans="1:11" s="17" customFormat="1" ht="45">
      <c r="A46" s="12" t="s">
        <v>51</v>
      </c>
      <c r="B46" s="13" t="s">
        <v>945</v>
      </c>
      <c r="C46" s="25">
        <v>7664</v>
      </c>
      <c r="D46" s="20"/>
      <c r="E46" s="15">
        <v>0</v>
      </c>
      <c r="F46" s="15">
        <v>0</v>
      </c>
      <c r="G46" s="15">
        <f t="shared" si="5"/>
        <v>0</v>
      </c>
      <c r="H46" s="15">
        <f t="shared" si="6"/>
        <v>0</v>
      </c>
      <c r="I46" s="15">
        <f t="shared" si="7"/>
        <v>0</v>
      </c>
      <c r="J46" s="15">
        <f t="shared" si="8"/>
        <v>0</v>
      </c>
      <c r="K46" s="15">
        <f t="shared" si="9"/>
        <v>0</v>
      </c>
    </row>
    <row r="47" spans="1:11" s="17" customFormat="1" ht="22.5">
      <c r="A47" s="12" t="s">
        <v>52</v>
      </c>
      <c r="B47" s="13" t="s">
        <v>946</v>
      </c>
      <c r="C47" s="25">
        <v>412</v>
      </c>
      <c r="D47" s="20"/>
      <c r="E47" s="15">
        <v>0</v>
      </c>
      <c r="F47" s="15">
        <v>0</v>
      </c>
      <c r="G47" s="15">
        <f t="shared" si="5"/>
        <v>0</v>
      </c>
      <c r="H47" s="15">
        <f t="shared" si="6"/>
        <v>0</v>
      </c>
      <c r="I47" s="15">
        <f t="shared" si="7"/>
        <v>0</v>
      </c>
      <c r="J47" s="15">
        <f t="shared" si="8"/>
        <v>0</v>
      </c>
      <c r="K47" s="15">
        <f t="shared" si="9"/>
        <v>0</v>
      </c>
    </row>
    <row r="48" spans="1:11" s="17" customFormat="1" ht="22.5">
      <c r="A48" s="12" t="s">
        <v>53</v>
      </c>
      <c r="B48" s="13" t="s">
        <v>947</v>
      </c>
      <c r="C48" s="25">
        <v>55892</v>
      </c>
      <c r="D48" s="20"/>
      <c r="E48" s="15">
        <v>0</v>
      </c>
      <c r="F48" s="15">
        <v>0</v>
      </c>
      <c r="G48" s="15">
        <f t="shared" si="5"/>
        <v>0</v>
      </c>
      <c r="H48" s="15">
        <f t="shared" si="6"/>
        <v>0</v>
      </c>
      <c r="I48" s="15">
        <f t="shared" si="7"/>
        <v>0</v>
      </c>
      <c r="J48" s="15">
        <f t="shared" si="8"/>
        <v>0</v>
      </c>
      <c r="K48" s="15">
        <f t="shared" si="9"/>
        <v>0</v>
      </c>
    </row>
    <row r="49" spans="1:11" s="17" customFormat="1" ht="22.5">
      <c r="A49" s="12" t="s">
        <v>54</v>
      </c>
      <c r="B49" s="13" t="s">
        <v>948</v>
      </c>
      <c r="C49" s="25">
        <v>6829</v>
      </c>
      <c r="D49" s="20"/>
      <c r="E49" s="15">
        <v>0</v>
      </c>
      <c r="F49" s="15">
        <v>0</v>
      </c>
      <c r="G49" s="15">
        <f t="shared" si="5"/>
        <v>0</v>
      </c>
      <c r="H49" s="15">
        <f t="shared" si="6"/>
        <v>0</v>
      </c>
      <c r="I49" s="15">
        <f t="shared" si="7"/>
        <v>0</v>
      </c>
      <c r="J49" s="15">
        <f t="shared" si="8"/>
        <v>0</v>
      </c>
      <c r="K49" s="15">
        <f t="shared" si="9"/>
        <v>0</v>
      </c>
    </row>
    <row r="50" spans="1:11" s="17" customFormat="1" ht="22.5">
      <c r="A50" s="12" t="s">
        <v>55</v>
      </c>
      <c r="B50" s="13" t="s">
        <v>949</v>
      </c>
      <c r="C50" s="25">
        <v>17827</v>
      </c>
      <c r="D50" s="20"/>
      <c r="E50" s="15">
        <v>0</v>
      </c>
      <c r="F50" s="15">
        <v>0</v>
      </c>
      <c r="G50" s="15">
        <f t="shared" si="5"/>
        <v>0</v>
      </c>
      <c r="H50" s="15">
        <f t="shared" si="6"/>
        <v>0</v>
      </c>
      <c r="I50" s="15">
        <f t="shared" si="7"/>
        <v>0</v>
      </c>
      <c r="J50" s="15">
        <f t="shared" si="8"/>
        <v>0</v>
      </c>
      <c r="K50" s="15">
        <f t="shared" si="9"/>
        <v>0</v>
      </c>
    </row>
    <row r="51" spans="1:11" s="17" customFormat="1" ht="22.5">
      <c r="A51" s="12" t="s">
        <v>56</v>
      </c>
      <c r="B51" s="13" t="s">
        <v>950</v>
      </c>
      <c r="C51" s="25">
        <v>60559</v>
      </c>
      <c r="D51" s="20"/>
      <c r="E51" s="15">
        <v>0</v>
      </c>
      <c r="F51" s="15">
        <v>0</v>
      </c>
      <c r="G51" s="15">
        <f t="shared" si="5"/>
        <v>0</v>
      </c>
      <c r="H51" s="15">
        <f t="shared" si="6"/>
        <v>0</v>
      </c>
      <c r="I51" s="15">
        <f t="shared" si="7"/>
        <v>0</v>
      </c>
      <c r="J51" s="15">
        <f t="shared" si="8"/>
        <v>0</v>
      </c>
      <c r="K51" s="15">
        <f t="shared" si="9"/>
        <v>0</v>
      </c>
    </row>
    <row r="52" spans="1:11" s="17" customFormat="1" ht="12">
      <c r="A52" s="12" t="s">
        <v>57</v>
      </c>
      <c r="B52" s="13" t="s">
        <v>951</v>
      </c>
      <c r="C52" s="25">
        <v>3562</v>
      </c>
      <c r="D52" s="20"/>
      <c r="E52" s="15">
        <v>0</v>
      </c>
      <c r="F52" s="15">
        <v>0</v>
      </c>
      <c r="G52" s="15">
        <f t="shared" si="5"/>
        <v>0</v>
      </c>
      <c r="H52" s="15">
        <f t="shared" si="6"/>
        <v>0</v>
      </c>
      <c r="I52" s="15">
        <f t="shared" si="7"/>
        <v>0</v>
      </c>
      <c r="J52" s="15">
        <f t="shared" si="8"/>
        <v>0</v>
      </c>
      <c r="K52" s="15">
        <f t="shared" si="9"/>
        <v>0</v>
      </c>
    </row>
    <row r="53" spans="1:11" s="17" customFormat="1" ht="22.5">
      <c r="A53" s="12" t="s">
        <v>58</v>
      </c>
      <c r="B53" s="13" t="s">
        <v>952</v>
      </c>
      <c r="C53" s="25">
        <v>841740</v>
      </c>
      <c r="D53" s="20"/>
      <c r="E53" s="15">
        <v>0</v>
      </c>
      <c r="F53" s="15">
        <v>0</v>
      </c>
      <c r="G53" s="15">
        <f t="shared" si="5"/>
        <v>0</v>
      </c>
      <c r="H53" s="15">
        <f t="shared" si="6"/>
        <v>0</v>
      </c>
      <c r="I53" s="15">
        <f t="shared" si="7"/>
        <v>0</v>
      </c>
      <c r="J53" s="15">
        <f t="shared" si="8"/>
        <v>0</v>
      </c>
      <c r="K53" s="15">
        <f t="shared" si="9"/>
        <v>0</v>
      </c>
    </row>
    <row r="54" spans="1:11" s="17" customFormat="1" ht="12">
      <c r="A54" s="12" t="s">
        <v>59</v>
      </c>
      <c r="B54" s="13" t="s">
        <v>953</v>
      </c>
      <c r="C54" s="25">
        <v>487182</v>
      </c>
      <c r="D54" s="20"/>
      <c r="E54" s="15">
        <v>0</v>
      </c>
      <c r="F54" s="15">
        <v>0</v>
      </c>
      <c r="G54" s="15">
        <f t="shared" si="5"/>
        <v>0</v>
      </c>
      <c r="H54" s="15">
        <f t="shared" si="6"/>
        <v>0</v>
      </c>
      <c r="I54" s="15">
        <f t="shared" si="7"/>
        <v>0</v>
      </c>
      <c r="J54" s="15">
        <f t="shared" si="8"/>
        <v>0</v>
      </c>
      <c r="K54" s="15">
        <f t="shared" si="9"/>
        <v>0</v>
      </c>
    </row>
    <row r="55" spans="1:11" s="17" customFormat="1" ht="45">
      <c r="A55" s="12" t="s">
        <v>60</v>
      </c>
      <c r="B55" s="13" t="s">
        <v>954</v>
      </c>
      <c r="C55" s="25">
        <v>35438</v>
      </c>
      <c r="D55" s="20"/>
      <c r="E55" s="15">
        <v>0</v>
      </c>
      <c r="F55" s="15">
        <v>0</v>
      </c>
      <c r="G55" s="15">
        <f t="shared" si="5"/>
        <v>0</v>
      </c>
      <c r="H55" s="15">
        <f t="shared" si="6"/>
        <v>0</v>
      </c>
      <c r="I55" s="15">
        <f t="shared" si="7"/>
        <v>0</v>
      </c>
      <c r="J55" s="15">
        <f t="shared" si="8"/>
        <v>0</v>
      </c>
      <c r="K55" s="15">
        <f t="shared" si="9"/>
        <v>0</v>
      </c>
    </row>
    <row r="56" spans="1:11" s="17" customFormat="1" ht="45">
      <c r="A56" s="12" t="s">
        <v>61</v>
      </c>
      <c r="B56" s="13" t="s">
        <v>955</v>
      </c>
      <c r="C56" s="25">
        <v>9734</v>
      </c>
      <c r="D56" s="20"/>
      <c r="E56" s="15">
        <v>0</v>
      </c>
      <c r="F56" s="15">
        <v>0</v>
      </c>
      <c r="G56" s="15">
        <f t="shared" si="5"/>
        <v>0</v>
      </c>
      <c r="H56" s="15">
        <f t="shared" si="6"/>
        <v>0</v>
      </c>
      <c r="I56" s="15">
        <f t="shared" si="7"/>
        <v>0</v>
      </c>
      <c r="J56" s="15">
        <f t="shared" si="8"/>
        <v>0</v>
      </c>
      <c r="K56" s="15">
        <f t="shared" si="9"/>
        <v>0</v>
      </c>
    </row>
    <row r="57" spans="1:11" s="17" customFormat="1" ht="33.75">
      <c r="A57" s="12" t="s">
        <v>62</v>
      </c>
      <c r="B57" s="13" t="s">
        <v>956</v>
      </c>
      <c r="C57" s="25">
        <v>485</v>
      </c>
      <c r="D57" s="20"/>
      <c r="E57" s="15">
        <v>0</v>
      </c>
      <c r="F57" s="15">
        <v>0</v>
      </c>
      <c r="G57" s="15">
        <f t="shared" si="5"/>
        <v>0</v>
      </c>
      <c r="H57" s="15">
        <f t="shared" si="6"/>
        <v>0</v>
      </c>
      <c r="I57" s="15">
        <f t="shared" si="7"/>
        <v>0</v>
      </c>
      <c r="J57" s="15">
        <f t="shared" si="8"/>
        <v>0</v>
      </c>
      <c r="K57" s="15">
        <f t="shared" si="9"/>
        <v>0</v>
      </c>
    </row>
    <row r="58" spans="1:11" s="17" customFormat="1" ht="33.75">
      <c r="A58" s="12" t="s">
        <v>63</v>
      </c>
      <c r="B58" s="13" t="s">
        <v>957</v>
      </c>
      <c r="C58" s="25">
        <v>9</v>
      </c>
      <c r="D58" s="20"/>
      <c r="E58" s="15">
        <v>0</v>
      </c>
      <c r="F58" s="15">
        <v>0</v>
      </c>
      <c r="G58" s="15">
        <f t="shared" si="5"/>
        <v>0</v>
      </c>
      <c r="H58" s="15">
        <f t="shared" si="6"/>
        <v>0</v>
      </c>
      <c r="I58" s="15">
        <f t="shared" si="7"/>
        <v>0</v>
      </c>
      <c r="J58" s="15">
        <f t="shared" si="8"/>
        <v>0</v>
      </c>
      <c r="K58" s="15">
        <f t="shared" si="9"/>
        <v>0</v>
      </c>
    </row>
    <row r="59" spans="1:11" s="17" customFormat="1" ht="22.5">
      <c r="A59" s="12" t="s">
        <v>64</v>
      </c>
      <c r="B59" s="13" t="s">
        <v>958</v>
      </c>
      <c r="C59" s="25">
        <v>2</v>
      </c>
      <c r="D59" s="20"/>
      <c r="E59" s="15">
        <v>0</v>
      </c>
      <c r="F59" s="15">
        <v>0</v>
      </c>
      <c r="G59" s="15">
        <f t="shared" si="5"/>
        <v>0</v>
      </c>
      <c r="H59" s="15">
        <f t="shared" si="6"/>
        <v>0</v>
      </c>
      <c r="I59" s="15">
        <f t="shared" si="7"/>
        <v>0</v>
      </c>
      <c r="J59" s="15">
        <f t="shared" si="8"/>
        <v>0</v>
      </c>
      <c r="K59" s="15">
        <f t="shared" si="9"/>
        <v>0</v>
      </c>
    </row>
    <row r="60" spans="1:11" s="17" customFormat="1" ht="33.75">
      <c r="A60" s="12" t="s">
        <v>65</v>
      </c>
      <c r="B60" s="13" t="s">
        <v>959</v>
      </c>
      <c r="C60" s="25">
        <v>2192</v>
      </c>
      <c r="D60" s="20"/>
      <c r="E60" s="15">
        <v>0</v>
      </c>
      <c r="F60" s="15">
        <v>0</v>
      </c>
      <c r="G60" s="15">
        <f t="shared" si="5"/>
        <v>0</v>
      </c>
      <c r="H60" s="15">
        <f t="shared" si="6"/>
        <v>0</v>
      </c>
      <c r="I60" s="15">
        <f t="shared" si="7"/>
        <v>0</v>
      </c>
      <c r="J60" s="15">
        <f t="shared" si="8"/>
        <v>0</v>
      </c>
      <c r="K60" s="15">
        <f t="shared" si="9"/>
        <v>0</v>
      </c>
    </row>
    <row r="61" spans="1:11" s="17" customFormat="1" ht="22.5">
      <c r="A61" s="12" t="s">
        <v>66</v>
      </c>
      <c r="B61" s="13" t="s">
        <v>960</v>
      </c>
      <c r="C61" s="25">
        <v>21</v>
      </c>
      <c r="D61" s="20"/>
      <c r="E61" s="15">
        <v>0</v>
      </c>
      <c r="F61" s="15">
        <v>0</v>
      </c>
      <c r="G61" s="15">
        <f t="shared" si="5"/>
        <v>0</v>
      </c>
      <c r="H61" s="15">
        <f t="shared" si="6"/>
        <v>0</v>
      </c>
      <c r="I61" s="15">
        <f t="shared" si="7"/>
        <v>0</v>
      </c>
      <c r="J61" s="15">
        <f t="shared" si="8"/>
        <v>0</v>
      </c>
      <c r="K61" s="15">
        <f t="shared" si="9"/>
        <v>0</v>
      </c>
    </row>
    <row r="62" spans="1:11" s="17" customFormat="1" ht="22.5">
      <c r="A62" s="12" t="s">
        <v>67</v>
      </c>
      <c r="B62" s="13" t="s">
        <v>961</v>
      </c>
      <c r="C62" s="25">
        <v>6338</v>
      </c>
      <c r="D62" s="20"/>
      <c r="E62" s="15">
        <v>0</v>
      </c>
      <c r="F62" s="15">
        <v>0</v>
      </c>
      <c r="G62" s="15">
        <f t="shared" si="5"/>
        <v>0</v>
      </c>
      <c r="H62" s="15">
        <f t="shared" si="6"/>
        <v>0</v>
      </c>
      <c r="I62" s="15">
        <f t="shared" si="7"/>
        <v>0</v>
      </c>
      <c r="J62" s="15">
        <f t="shared" si="8"/>
        <v>0</v>
      </c>
      <c r="K62" s="15">
        <f t="shared" si="9"/>
        <v>0</v>
      </c>
    </row>
    <row r="63" spans="1:11" s="17" customFormat="1" ht="22.5">
      <c r="A63" s="12" t="s">
        <v>68</v>
      </c>
      <c r="B63" s="13" t="s">
        <v>962</v>
      </c>
      <c r="C63" s="25">
        <v>13984</v>
      </c>
      <c r="D63" s="20"/>
      <c r="E63" s="15">
        <v>0</v>
      </c>
      <c r="F63" s="15">
        <v>0</v>
      </c>
      <c r="G63" s="15">
        <f t="shared" si="5"/>
        <v>0</v>
      </c>
      <c r="H63" s="15">
        <f t="shared" si="6"/>
        <v>0</v>
      </c>
      <c r="I63" s="15">
        <f t="shared" si="7"/>
        <v>0</v>
      </c>
      <c r="J63" s="15">
        <f t="shared" si="8"/>
        <v>0</v>
      </c>
      <c r="K63" s="15">
        <f t="shared" si="9"/>
        <v>0</v>
      </c>
    </row>
    <row r="64" spans="1:11" s="17" customFormat="1" ht="22.5">
      <c r="A64" s="12" t="s">
        <v>69</v>
      </c>
      <c r="B64" s="13" t="s">
        <v>963</v>
      </c>
      <c r="C64" s="25">
        <v>310</v>
      </c>
      <c r="D64" s="20"/>
      <c r="E64" s="15">
        <v>0</v>
      </c>
      <c r="F64" s="15">
        <v>0</v>
      </c>
      <c r="G64" s="15">
        <f t="shared" si="5"/>
        <v>0</v>
      </c>
      <c r="H64" s="15">
        <f t="shared" si="6"/>
        <v>0</v>
      </c>
      <c r="I64" s="15">
        <f t="shared" si="7"/>
        <v>0</v>
      </c>
      <c r="J64" s="15">
        <f t="shared" si="8"/>
        <v>0</v>
      </c>
      <c r="K64" s="15">
        <f t="shared" si="9"/>
        <v>0</v>
      </c>
    </row>
    <row r="65" spans="1:11" s="17" customFormat="1" ht="22.5">
      <c r="A65" s="12" t="s">
        <v>70</v>
      </c>
      <c r="B65" s="13" t="s">
        <v>964</v>
      </c>
      <c r="C65" s="25">
        <v>7</v>
      </c>
      <c r="D65" s="20"/>
      <c r="E65" s="15">
        <v>0</v>
      </c>
      <c r="F65" s="15">
        <v>0</v>
      </c>
      <c r="G65" s="15">
        <f t="shared" si="5"/>
        <v>0</v>
      </c>
      <c r="H65" s="15">
        <f t="shared" si="6"/>
        <v>0</v>
      </c>
      <c r="I65" s="15">
        <f t="shared" si="7"/>
        <v>0</v>
      </c>
      <c r="J65" s="15">
        <f t="shared" si="8"/>
        <v>0</v>
      </c>
      <c r="K65" s="15">
        <f t="shared" si="9"/>
        <v>0</v>
      </c>
    </row>
    <row r="66" spans="1:11" s="17" customFormat="1" ht="22.5">
      <c r="A66" s="12" t="s">
        <v>71</v>
      </c>
      <c r="B66" s="13" t="s">
        <v>965</v>
      </c>
      <c r="C66" s="25">
        <v>37</v>
      </c>
      <c r="D66" s="20"/>
      <c r="E66" s="15">
        <v>0</v>
      </c>
      <c r="F66" s="15">
        <v>0</v>
      </c>
      <c r="G66" s="15">
        <f t="shared" si="5"/>
        <v>0</v>
      </c>
      <c r="H66" s="15">
        <f t="shared" si="6"/>
        <v>0</v>
      </c>
      <c r="I66" s="15">
        <f t="shared" si="7"/>
        <v>0</v>
      </c>
      <c r="J66" s="15">
        <f t="shared" si="8"/>
        <v>0</v>
      </c>
      <c r="K66" s="15">
        <f t="shared" si="9"/>
        <v>0</v>
      </c>
    </row>
    <row r="67" spans="1:11" s="17" customFormat="1" ht="22.5">
      <c r="A67" s="12" t="s">
        <v>72</v>
      </c>
      <c r="B67" s="13" t="s">
        <v>966</v>
      </c>
      <c r="C67" s="25">
        <v>16619</v>
      </c>
      <c r="D67" s="20"/>
      <c r="E67" s="15">
        <v>0</v>
      </c>
      <c r="F67" s="15">
        <v>0</v>
      </c>
      <c r="G67" s="15">
        <f t="shared" si="5"/>
        <v>0</v>
      </c>
      <c r="H67" s="15">
        <f t="shared" si="6"/>
        <v>0</v>
      </c>
      <c r="I67" s="15">
        <f t="shared" si="7"/>
        <v>0</v>
      </c>
      <c r="J67" s="15">
        <f t="shared" si="8"/>
        <v>0</v>
      </c>
      <c r="K67" s="15">
        <f t="shared" si="9"/>
        <v>0</v>
      </c>
    </row>
    <row r="68" spans="1:11" s="17" customFormat="1" ht="22.5">
      <c r="A68" s="12" t="s">
        <v>73</v>
      </c>
      <c r="B68" s="13" t="s">
        <v>967</v>
      </c>
      <c r="C68" s="25">
        <v>3713</v>
      </c>
      <c r="D68" s="20"/>
      <c r="E68" s="15">
        <v>0</v>
      </c>
      <c r="F68" s="15">
        <v>0</v>
      </c>
      <c r="G68" s="15">
        <f t="shared" si="5"/>
        <v>0</v>
      </c>
      <c r="H68" s="15">
        <f t="shared" si="6"/>
        <v>0</v>
      </c>
      <c r="I68" s="15">
        <f t="shared" si="7"/>
        <v>0</v>
      </c>
      <c r="J68" s="15">
        <f t="shared" si="8"/>
        <v>0</v>
      </c>
      <c r="K68" s="15">
        <f t="shared" si="9"/>
        <v>0</v>
      </c>
    </row>
    <row r="69" spans="1:11" s="17" customFormat="1" ht="22.5">
      <c r="A69" s="12" t="s">
        <v>74</v>
      </c>
      <c r="B69" s="13" t="s">
        <v>968</v>
      </c>
      <c r="C69" s="25">
        <v>44013</v>
      </c>
      <c r="D69" s="20"/>
      <c r="E69" s="15">
        <v>0</v>
      </c>
      <c r="F69" s="15">
        <v>0</v>
      </c>
      <c r="G69" s="15">
        <f t="shared" si="5"/>
        <v>0</v>
      </c>
      <c r="H69" s="15">
        <f t="shared" si="6"/>
        <v>0</v>
      </c>
      <c r="I69" s="15">
        <f t="shared" si="7"/>
        <v>0</v>
      </c>
      <c r="J69" s="15">
        <f t="shared" si="8"/>
        <v>0</v>
      </c>
      <c r="K69" s="15">
        <f t="shared" si="9"/>
        <v>0</v>
      </c>
    </row>
    <row r="70" spans="1:11" s="17" customFormat="1" ht="22.5">
      <c r="A70" s="12" t="s">
        <v>75</v>
      </c>
      <c r="B70" s="13" t="s">
        <v>969</v>
      </c>
      <c r="C70" s="25">
        <v>12514</v>
      </c>
      <c r="D70" s="20"/>
      <c r="E70" s="15">
        <v>0</v>
      </c>
      <c r="F70" s="15">
        <v>0</v>
      </c>
      <c r="G70" s="15">
        <f t="shared" si="5"/>
        <v>0</v>
      </c>
      <c r="H70" s="15">
        <f t="shared" si="6"/>
        <v>0</v>
      </c>
      <c r="I70" s="15">
        <f t="shared" si="7"/>
        <v>0</v>
      </c>
      <c r="J70" s="15">
        <f t="shared" si="8"/>
        <v>0</v>
      </c>
      <c r="K70" s="15">
        <f t="shared" si="9"/>
        <v>0</v>
      </c>
    </row>
    <row r="71" spans="1:11" s="17" customFormat="1" ht="22.5">
      <c r="A71" s="12" t="s">
        <v>76</v>
      </c>
      <c r="B71" s="13" t="s">
        <v>970</v>
      </c>
      <c r="C71" s="25">
        <v>53420</v>
      </c>
      <c r="D71" s="20"/>
      <c r="E71" s="15">
        <v>0</v>
      </c>
      <c r="F71" s="15">
        <v>0</v>
      </c>
      <c r="G71" s="15">
        <f t="shared" si="5"/>
        <v>0</v>
      </c>
      <c r="H71" s="15">
        <f t="shared" si="6"/>
        <v>0</v>
      </c>
      <c r="I71" s="15">
        <f t="shared" si="7"/>
        <v>0</v>
      </c>
      <c r="J71" s="15">
        <f t="shared" si="8"/>
        <v>0</v>
      </c>
      <c r="K71" s="15">
        <f t="shared" si="9"/>
        <v>0</v>
      </c>
    </row>
    <row r="72" spans="1:11" s="17" customFormat="1" ht="33.75">
      <c r="A72" s="12" t="s">
        <v>77</v>
      </c>
      <c r="B72" s="13" t="s">
        <v>971</v>
      </c>
      <c r="C72" s="25">
        <v>5324</v>
      </c>
      <c r="D72" s="20"/>
      <c r="E72" s="15">
        <v>0</v>
      </c>
      <c r="F72" s="15">
        <v>0</v>
      </c>
      <c r="G72" s="15">
        <f t="shared" si="5"/>
        <v>0</v>
      </c>
      <c r="H72" s="15">
        <f t="shared" si="6"/>
        <v>0</v>
      </c>
      <c r="I72" s="15">
        <f t="shared" si="7"/>
        <v>0</v>
      </c>
      <c r="J72" s="15">
        <f t="shared" si="8"/>
        <v>0</v>
      </c>
      <c r="K72" s="15">
        <f t="shared" si="9"/>
        <v>0</v>
      </c>
    </row>
    <row r="73" spans="1:11" s="17" customFormat="1" ht="12">
      <c r="A73" s="12" t="s">
        <v>78</v>
      </c>
      <c r="B73" s="13" t="s">
        <v>972</v>
      </c>
      <c r="C73" s="25">
        <v>8958</v>
      </c>
      <c r="D73" s="20"/>
      <c r="E73" s="15">
        <v>0</v>
      </c>
      <c r="F73" s="15">
        <v>0</v>
      </c>
      <c r="G73" s="15">
        <f t="shared" si="5"/>
        <v>0</v>
      </c>
      <c r="H73" s="15">
        <f t="shared" si="6"/>
        <v>0</v>
      </c>
      <c r="I73" s="15">
        <f t="shared" si="7"/>
        <v>0</v>
      </c>
      <c r="J73" s="15">
        <f t="shared" si="8"/>
        <v>0</v>
      </c>
      <c r="K73" s="15">
        <f t="shared" si="9"/>
        <v>0</v>
      </c>
    </row>
    <row r="74" spans="1:11" s="17" customFormat="1" ht="22.5">
      <c r="A74" s="12" t="s">
        <v>79</v>
      </c>
      <c r="B74" s="13" t="s">
        <v>973</v>
      </c>
      <c r="C74" s="25">
        <v>214962</v>
      </c>
      <c r="D74" s="20"/>
      <c r="E74" s="15">
        <v>0</v>
      </c>
      <c r="F74" s="15">
        <v>0</v>
      </c>
      <c r="G74" s="15">
        <f t="shared" si="5"/>
        <v>0</v>
      </c>
      <c r="H74" s="15">
        <f t="shared" si="6"/>
        <v>0</v>
      </c>
      <c r="I74" s="15">
        <f t="shared" si="7"/>
        <v>0</v>
      </c>
      <c r="J74" s="15">
        <f t="shared" si="8"/>
        <v>0</v>
      </c>
      <c r="K74" s="15">
        <f t="shared" si="9"/>
        <v>0</v>
      </c>
    </row>
    <row r="75" spans="1:11" s="17" customFormat="1" ht="22.5">
      <c r="A75" s="12" t="s">
        <v>80</v>
      </c>
      <c r="B75" s="13" t="s">
        <v>974</v>
      </c>
      <c r="C75" s="25">
        <v>61359.5</v>
      </c>
      <c r="D75" s="20"/>
      <c r="E75" s="15">
        <v>0</v>
      </c>
      <c r="F75" s="15">
        <v>0</v>
      </c>
      <c r="G75" s="15">
        <f t="shared" si="5"/>
        <v>0</v>
      </c>
      <c r="H75" s="15">
        <f t="shared" si="6"/>
        <v>0</v>
      </c>
      <c r="I75" s="15">
        <f t="shared" si="7"/>
        <v>0</v>
      </c>
      <c r="J75" s="15">
        <f t="shared" si="8"/>
        <v>0</v>
      </c>
      <c r="K75" s="15">
        <f t="shared" si="9"/>
        <v>0</v>
      </c>
    </row>
    <row r="76" spans="1:11" s="17" customFormat="1" ht="22.5">
      <c r="A76" s="12" t="s">
        <v>81</v>
      </c>
      <c r="B76" s="13" t="s">
        <v>975</v>
      </c>
      <c r="C76" s="25">
        <v>166391</v>
      </c>
      <c r="D76" s="20"/>
      <c r="E76" s="15">
        <v>0</v>
      </c>
      <c r="F76" s="15">
        <v>0</v>
      </c>
      <c r="G76" s="15">
        <f t="shared" si="5"/>
        <v>0</v>
      </c>
      <c r="H76" s="15">
        <f t="shared" si="6"/>
        <v>0</v>
      </c>
      <c r="I76" s="15">
        <f t="shared" si="7"/>
        <v>0</v>
      </c>
      <c r="J76" s="15">
        <f t="shared" si="8"/>
        <v>0</v>
      </c>
      <c r="K76" s="15">
        <f t="shared" si="9"/>
        <v>0</v>
      </c>
    </row>
    <row r="77" spans="1:11" s="17" customFormat="1" ht="45">
      <c r="A77" s="12" t="s">
        <v>82</v>
      </c>
      <c r="B77" s="13" t="s">
        <v>976</v>
      </c>
      <c r="C77" s="25">
        <v>27140.5</v>
      </c>
      <c r="D77" s="20"/>
      <c r="E77" s="15">
        <v>0</v>
      </c>
      <c r="F77" s="15">
        <v>0</v>
      </c>
      <c r="G77" s="15">
        <f t="shared" si="5"/>
        <v>0</v>
      </c>
      <c r="H77" s="15">
        <f t="shared" si="6"/>
        <v>0</v>
      </c>
      <c r="I77" s="15">
        <f t="shared" si="7"/>
        <v>0</v>
      </c>
      <c r="J77" s="15">
        <f t="shared" si="8"/>
        <v>0</v>
      </c>
      <c r="K77" s="15">
        <f t="shared" si="9"/>
        <v>0</v>
      </c>
    </row>
    <row r="78" spans="1:11" s="17" customFormat="1" ht="22.5">
      <c r="A78" s="12" t="s">
        <v>83</v>
      </c>
      <c r="B78" s="13" t="s">
        <v>977</v>
      </c>
      <c r="C78" s="25">
        <v>2970</v>
      </c>
      <c r="D78" s="20"/>
      <c r="E78" s="15">
        <v>0</v>
      </c>
      <c r="F78" s="15">
        <v>0</v>
      </c>
      <c r="G78" s="15">
        <f t="shared" si="5"/>
        <v>0</v>
      </c>
      <c r="H78" s="15">
        <f t="shared" si="6"/>
        <v>0</v>
      </c>
      <c r="I78" s="15">
        <f t="shared" si="7"/>
        <v>0</v>
      </c>
      <c r="J78" s="15">
        <f t="shared" si="8"/>
        <v>0</v>
      </c>
      <c r="K78" s="15">
        <f t="shared" si="9"/>
        <v>0</v>
      </c>
    </row>
    <row r="79" spans="1:11" s="17" customFormat="1" ht="12">
      <c r="A79" s="12" t="s">
        <v>84</v>
      </c>
      <c r="B79" s="13" t="s">
        <v>978</v>
      </c>
      <c r="C79" s="25">
        <v>162086</v>
      </c>
      <c r="D79" s="20"/>
      <c r="E79" s="15">
        <v>0</v>
      </c>
      <c r="F79" s="15">
        <v>0</v>
      </c>
      <c r="G79" s="15">
        <f t="shared" si="5"/>
        <v>0</v>
      </c>
      <c r="H79" s="15">
        <f t="shared" si="6"/>
        <v>0</v>
      </c>
      <c r="I79" s="15">
        <f t="shared" si="7"/>
        <v>0</v>
      </c>
      <c r="J79" s="15">
        <f t="shared" si="8"/>
        <v>0</v>
      </c>
      <c r="K79" s="15">
        <f t="shared" si="9"/>
        <v>0</v>
      </c>
    </row>
    <row r="80" spans="1:11" s="17" customFormat="1" ht="45">
      <c r="A80" s="12" t="s">
        <v>85</v>
      </c>
      <c r="B80" s="13" t="s">
        <v>979</v>
      </c>
      <c r="C80" s="25">
        <v>2</v>
      </c>
      <c r="D80" s="20"/>
      <c r="E80" s="15">
        <v>0</v>
      </c>
      <c r="F80" s="15">
        <v>0</v>
      </c>
      <c r="G80" s="15">
        <f t="shared" si="5"/>
        <v>0</v>
      </c>
      <c r="H80" s="15">
        <f t="shared" si="6"/>
        <v>0</v>
      </c>
      <c r="I80" s="15">
        <f t="shared" si="7"/>
        <v>0</v>
      </c>
      <c r="J80" s="15">
        <f t="shared" si="8"/>
        <v>0</v>
      </c>
      <c r="K80" s="15">
        <f t="shared" si="9"/>
        <v>0</v>
      </c>
    </row>
    <row r="81" spans="1:11" s="17" customFormat="1" ht="33.75">
      <c r="A81" s="12" t="s">
        <v>86</v>
      </c>
      <c r="B81" s="13" t="s">
        <v>980</v>
      </c>
      <c r="C81" s="25">
        <v>36836</v>
      </c>
      <c r="D81" s="20"/>
      <c r="E81" s="15">
        <v>0</v>
      </c>
      <c r="F81" s="15">
        <v>0</v>
      </c>
      <c r="G81" s="15">
        <f t="shared" si="5"/>
        <v>0</v>
      </c>
      <c r="H81" s="15">
        <f t="shared" si="6"/>
        <v>0</v>
      </c>
      <c r="I81" s="15">
        <f t="shared" si="7"/>
        <v>0</v>
      </c>
      <c r="J81" s="15">
        <f t="shared" si="8"/>
        <v>0</v>
      </c>
      <c r="K81" s="15">
        <f t="shared" si="9"/>
        <v>0</v>
      </c>
    </row>
    <row r="82" spans="1:11" s="17" customFormat="1" ht="22.5">
      <c r="A82" s="12" t="s">
        <v>87</v>
      </c>
      <c r="B82" s="13" t="s">
        <v>981</v>
      </c>
      <c r="C82" s="25">
        <v>450610</v>
      </c>
      <c r="D82" s="20"/>
      <c r="E82" s="15">
        <v>0</v>
      </c>
      <c r="F82" s="15">
        <v>0</v>
      </c>
      <c r="G82" s="15">
        <f t="shared" si="5"/>
        <v>0</v>
      </c>
      <c r="H82" s="15">
        <f t="shared" si="6"/>
        <v>0</v>
      </c>
      <c r="I82" s="15">
        <f t="shared" si="7"/>
        <v>0</v>
      </c>
      <c r="J82" s="15">
        <f t="shared" si="8"/>
        <v>0</v>
      </c>
      <c r="K82" s="15">
        <f t="shared" si="9"/>
        <v>0</v>
      </c>
    </row>
    <row r="83" spans="1:11" s="17" customFormat="1" ht="33.75">
      <c r="A83" s="12" t="s">
        <v>88</v>
      </c>
      <c r="B83" s="13" t="s">
        <v>982</v>
      </c>
      <c r="C83" s="25">
        <v>15246</v>
      </c>
      <c r="D83" s="20"/>
      <c r="E83" s="15">
        <v>0</v>
      </c>
      <c r="F83" s="15">
        <v>0</v>
      </c>
      <c r="G83" s="15">
        <f t="shared" si="5"/>
        <v>0</v>
      </c>
      <c r="H83" s="15">
        <f t="shared" si="6"/>
        <v>0</v>
      </c>
      <c r="I83" s="15">
        <f t="shared" si="7"/>
        <v>0</v>
      </c>
      <c r="J83" s="15">
        <f t="shared" si="8"/>
        <v>0</v>
      </c>
      <c r="K83" s="15">
        <f t="shared" si="9"/>
        <v>0</v>
      </c>
    </row>
    <row r="84" spans="1:11" s="17" customFormat="1" ht="22.5">
      <c r="A84" s="12" t="s">
        <v>89</v>
      </c>
      <c r="B84" s="13" t="s">
        <v>983</v>
      </c>
      <c r="C84" s="25">
        <v>4</v>
      </c>
      <c r="D84" s="20"/>
      <c r="E84" s="15">
        <v>0</v>
      </c>
      <c r="F84" s="15">
        <v>0</v>
      </c>
      <c r="G84" s="15">
        <f t="shared" si="5"/>
        <v>0</v>
      </c>
      <c r="H84" s="15">
        <f t="shared" si="6"/>
        <v>0</v>
      </c>
      <c r="I84" s="15">
        <f t="shared" si="7"/>
        <v>0</v>
      </c>
      <c r="J84" s="15">
        <f t="shared" si="8"/>
        <v>0</v>
      </c>
      <c r="K84" s="15">
        <f t="shared" si="9"/>
        <v>0</v>
      </c>
    </row>
    <row r="85" spans="1:11" s="17" customFormat="1" ht="45">
      <c r="A85" s="12" t="s">
        <v>90</v>
      </c>
      <c r="B85" s="13" t="s">
        <v>984</v>
      </c>
      <c r="C85" s="25">
        <v>26</v>
      </c>
      <c r="D85" s="20"/>
      <c r="E85" s="15">
        <v>0</v>
      </c>
      <c r="F85" s="15">
        <v>0</v>
      </c>
      <c r="G85" s="15">
        <f t="shared" si="5"/>
        <v>0</v>
      </c>
      <c r="H85" s="15">
        <f t="shared" si="6"/>
        <v>0</v>
      </c>
      <c r="I85" s="15">
        <f t="shared" si="7"/>
        <v>0</v>
      </c>
      <c r="J85" s="15">
        <f t="shared" si="8"/>
        <v>0</v>
      </c>
      <c r="K85" s="15">
        <f t="shared" si="9"/>
        <v>0</v>
      </c>
    </row>
    <row r="86" spans="1:11" s="17" customFormat="1" ht="22.5">
      <c r="A86" s="12" t="s">
        <v>91</v>
      </c>
      <c r="B86" s="13" t="s">
        <v>985</v>
      </c>
      <c r="C86" s="25">
        <v>28</v>
      </c>
      <c r="D86" s="20"/>
      <c r="E86" s="15">
        <v>0</v>
      </c>
      <c r="F86" s="15">
        <v>0</v>
      </c>
      <c r="G86" s="15">
        <f t="shared" si="5"/>
        <v>0</v>
      </c>
      <c r="H86" s="15">
        <f t="shared" si="6"/>
        <v>0</v>
      </c>
      <c r="I86" s="15">
        <f t="shared" si="7"/>
        <v>0</v>
      </c>
      <c r="J86" s="15">
        <f t="shared" si="8"/>
        <v>0</v>
      </c>
      <c r="K86" s="15">
        <f t="shared" si="9"/>
        <v>0</v>
      </c>
    </row>
    <row r="87" spans="1:11" s="17" customFormat="1" ht="12">
      <c r="A87" s="12" t="s">
        <v>92</v>
      </c>
      <c r="B87" s="13" t="s">
        <v>986</v>
      </c>
      <c r="C87" s="25">
        <v>10</v>
      </c>
      <c r="D87" s="20"/>
      <c r="E87" s="15">
        <v>0</v>
      </c>
      <c r="F87" s="15">
        <v>0</v>
      </c>
      <c r="G87" s="15">
        <f t="shared" si="5"/>
        <v>0</v>
      </c>
      <c r="H87" s="15">
        <f t="shared" si="6"/>
        <v>0</v>
      </c>
      <c r="I87" s="15">
        <f t="shared" si="7"/>
        <v>0</v>
      </c>
      <c r="J87" s="15">
        <f t="shared" si="8"/>
        <v>0</v>
      </c>
      <c r="K87" s="15">
        <f t="shared" si="9"/>
        <v>0</v>
      </c>
    </row>
    <row r="88" spans="1:11" s="17" customFormat="1" ht="33.75">
      <c r="A88" s="12" t="s">
        <v>93</v>
      </c>
      <c r="B88" s="13" t="s">
        <v>987</v>
      </c>
      <c r="C88" s="25">
        <v>10</v>
      </c>
      <c r="D88" s="20"/>
      <c r="E88" s="15">
        <v>0</v>
      </c>
      <c r="F88" s="15">
        <v>0</v>
      </c>
      <c r="G88" s="15">
        <f t="shared" si="5"/>
        <v>0</v>
      </c>
      <c r="H88" s="15">
        <f t="shared" si="6"/>
        <v>0</v>
      </c>
      <c r="I88" s="15">
        <f t="shared" si="7"/>
        <v>0</v>
      </c>
      <c r="J88" s="15">
        <f t="shared" si="8"/>
        <v>0</v>
      </c>
      <c r="K88" s="15">
        <f t="shared" si="9"/>
        <v>0</v>
      </c>
    </row>
    <row r="89" spans="1:11" s="17" customFormat="1" ht="33.75">
      <c r="A89" s="12" t="s">
        <v>94</v>
      </c>
      <c r="B89" s="13" t="s">
        <v>988</v>
      </c>
      <c r="C89" s="25">
        <v>10</v>
      </c>
      <c r="D89" s="20"/>
      <c r="E89" s="15">
        <v>0</v>
      </c>
      <c r="F89" s="15">
        <v>0</v>
      </c>
      <c r="G89" s="15">
        <f t="shared" si="5"/>
        <v>0</v>
      </c>
      <c r="H89" s="15">
        <f t="shared" si="6"/>
        <v>0</v>
      </c>
      <c r="I89" s="15">
        <f t="shared" si="7"/>
        <v>0</v>
      </c>
      <c r="J89" s="15">
        <f t="shared" si="8"/>
        <v>0</v>
      </c>
      <c r="K89" s="15">
        <f t="shared" si="9"/>
        <v>0</v>
      </c>
    </row>
    <row r="90" spans="1:11" s="17" customFormat="1" ht="12">
      <c r="A90" s="12" t="s">
        <v>95</v>
      </c>
      <c r="B90" s="13" t="s">
        <v>989</v>
      </c>
      <c r="C90" s="25">
        <v>10</v>
      </c>
      <c r="D90" s="20"/>
      <c r="E90" s="15">
        <v>0</v>
      </c>
      <c r="F90" s="15">
        <v>0</v>
      </c>
      <c r="G90" s="15">
        <f t="shared" si="5"/>
        <v>0</v>
      </c>
      <c r="H90" s="15">
        <f t="shared" si="6"/>
        <v>0</v>
      </c>
      <c r="I90" s="15">
        <f t="shared" si="7"/>
        <v>0</v>
      </c>
      <c r="J90" s="15">
        <f t="shared" si="8"/>
        <v>0</v>
      </c>
      <c r="K90" s="15">
        <f t="shared" si="9"/>
        <v>0</v>
      </c>
    </row>
    <row r="91" spans="1:11" s="17" customFormat="1" ht="12">
      <c r="A91" s="12" t="s">
        <v>96</v>
      </c>
      <c r="B91" s="13" t="s">
        <v>990</v>
      </c>
      <c r="C91" s="25">
        <v>10</v>
      </c>
      <c r="D91" s="20"/>
      <c r="E91" s="15">
        <v>0</v>
      </c>
      <c r="F91" s="15">
        <v>0</v>
      </c>
      <c r="G91" s="15">
        <f t="shared" si="5"/>
        <v>0</v>
      </c>
      <c r="H91" s="15">
        <f t="shared" si="6"/>
        <v>0</v>
      </c>
      <c r="I91" s="15">
        <f t="shared" si="7"/>
        <v>0</v>
      </c>
      <c r="J91" s="15">
        <f t="shared" si="8"/>
        <v>0</v>
      </c>
      <c r="K91" s="15">
        <f t="shared" si="9"/>
        <v>0</v>
      </c>
    </row>
    <row r="92" spans="1:11" s="17" customFormat="1" ht="33.75">
      <c r="A92" s="12" t="s">
        <v>97</v>
      </c>
      <c r="B92" s="13" t="s">
        <v>991</v>
      </c>
      <c r="C92" s="25">
        <v>10</v>
      </c>
      <c r="D92" s="20"/>
      <c r="E92" s="15">
        <v>0</v>
      </c>
      <c r="F92" s="15">
        <v>0</v>
      </c>
      <c r="G92" s="15">
        <f t="shared" ref="G92:G155" si="10">C92*E92</f>
        <v>0</v>
      </c>
      <c r="H92" s="15">
        <f t="shared" ref="H92:H155" si="11">F92*1.16</f>
        <v>0</v>
      </c>
      <c r="I92" s="15">
        <f t="shared" ref="I92:I155" si="12">C92*H92</f>
        <v>0</v>
      </c>
      <c r="J92" s="15">
        <f t="shared" ref="J92:J155" si="13">G92+I92</f>
        <v>0</v>
      </c>
      <c r="K92" s="15">
        <f t="shared" ref="K92:K155" si="14">J92*2</f>
        <v>0</v>
      </c>
    </row>
    <row r="93" spans="1:11" s="17" customFormat="1" ht="22.5">
      <c r="A93" s="12" t="s">
        <v>98</v>
      </c>
      <c r="B93" s="13" t="s">
        <v>992</v>
      </c>
      <c r="C93" s="25">
        <v>29787</v>
      </c>
      <c r="D93" s="20"/>
      <c r="E93" s="15">
        <v>0</v>
      </c>
      <c r="F93" s="15">
        <v>0</v>
      </c>
      <c r="G93" s="15">
        <f t="shared" si="10"/>
        <v>0</v>
      </c>
      <c r="H93" s="15">
        <f t="shared" si="11"/>
        <v>0</v>
      </c>
      <c r="I93" s="15">
        <f t="shared" si="12"/>
        <v>0</v>
      </c>
      <c r="J93" s="15">
        <f t="shared" si="13"/>
        <v>0</v>
      </c>
      <c r="K93" s="15">
        <f t="shared" si="14"/>
        <v>0</v>
      </c>
    </row>
    <row r="94" spans="1:11" s="17" customFormat="1" ht="22.5">
      <c r="A94" s="12" t="s">
        <v>99</v>
      </c>
      <c r="B94" s="13" t="s">
        <v>993</v>
      </c>
      <c r="C94" s="25">
        <v>10</v>
      </c>
      <c r="D94" s="20"/>
      <c r="E94" s="15">
        <v>0</v>
      </c>
      <c r="F94" s="15">
        <v>0</v>
      </c>
      <c r="G94" s="15">
        <f t="shared" si="10"/>
        <v>0</v>
      </c>
      <c r="H94" s="15">
        <f t="shared" si="11"/>
        <v>0</v>
      </c>
      <c r="I94" s="15">
        <f t="shared" si="12"/>
        <v>0</v>
      </c>
      <c r="J94" s="15">
        <f t="shared" si="13"/>
        <v>0</v>
      </c>
      <c r="K94" s="15">
        <f t="shared" si="14"/>
        <v>0</v>
      </c>
    </row>
    <row r="95" spans="1:11" s="17" customFormat="1" ht="22.5">
      <c r="A95" s="12" t="s">
        <v>100</v>
      </c>
      <c r="B95" s="13" t="s">
        <v>994</v>
      </c>
      <c r="C95" s="25">
        <v>290</v>
      </c>
      <c r="D95" s="20"/>
      <c r="E95" s="15">
        <v>0</v>
      </c>
      <c r="F95" s="15">
        <v>0</v>
      </c>
      <c r="G95" s="15">
        <f t="shared" si="10"/>
        <v>0</v>
      </c>
      <c r="H95" s="15">
        <f t="shared" si="11"/>
        <v>0</v>
      </c>
      <c r="I95" s="15">
        <f t="shared" si="12"/>
        <v>0</v>
      </c>
      <c r="J95" s="15">
        <f t="shared" si="13"/>
        <v>0</v>
      </c>
      <c r="K95" s="15">
        <f t="shared" si="14"/>
        <v>0</v>
      </c>
    </row>
    <row r="96" spans="1:11" s="17" customFormat="1" ht="22.5">
      <c r="A96" s="12" t="s">
        <v>101</v>
      </c>
      <c r="B96" s="13" t="s">
        <v>995</v>
      </c>
      <c r="C96" s="25">
        <v>290</v>
      </c>
      <c r="D96" s="20"/>
      <c r="E96" s="15">
        <v>0</v>
      </c>
      <c r="F96" s="15">
        <v>0</v>
      </c>
      <c r="G96" s="15">
        <f t="shared" si="10"/>
        <v>0</v>
      </c>
      <c r="H96" s="15">
        <f t="shared" si="11"/>
        <v>0</v>
      </c>
      <c r="I96" s="15">
        <f t="shared" si="12"/>
        <v>0</v>
      </c>
      <c r="J96" s="15">
        <f t="shared" si="13"/>
        <v>0</v>
      </c>
      <c r="K96" s="15">
        <f t="shared" si="14"/>
        <v>0</v>
      </c>
    </row>
    <row r="97" spans="1:11" s="17" customFormat="1" ht="22.5">
      <c r="A97" s="12" t="s">
        <v>102</v>
      </c>
      <c r="B97" s="13" t="s">
        <v>996</v>
      </c>
      <c r="C97" s="25">
        <v>10</v>
      </c>
      <c r="D97" s="20"/>
      <c r="E97" s="15">
        <v>0</v>
      </c>
      <c r="F97" s="15">
        <v>0</v>
      </c>
      <c r="G97" s="15">
        <f t="shared" si="10"/>
        <v>0</v>
      </c>
      <c r="H97" s="15">
        <f t="shared" si="11"/>
        <v>0</v>
      </c>
      <c r="I97" s="15">
        <f t="shared" si="12"/>
        <v>0</v>
      </c>
      <c r="J97" s="15">
        <f t="shared" si="13"/>
        <v>0</v>
      </c>
      <c r="K97" s="15">
        <f t="shared" si="14"/>
        <v>0</v>
      </c>
    </row>
    <row r="98" spans="1:11" s="17" customFormat="1" ht="22.5">
      <c r="A98" s="12" t="s">
        <v>103</v>
      </c>
      <c r="B98" s="13" t="s">
        <v>997</v>
      </c>
      <c r="C98" s="25">
        <v>10</v>
      </c>
      <c r="D98" s="20"/>
      <c r="E98" s="15">
        <v>0</v>
      </c>
      <c r="F98" s="15">
        <v>0</v>
      </c>
      <c r="G98" s="15">
        <f t="shared" si="10"/>
        <v>0</v>
      </c>
      <c r="H98" s="15">
        <f t="shared" si="11"/>
        <v>0</v>
      </c>
      <c r="I98" s="15">
        <f t="shared" si="12"/>
        <v>0</v>
      </c>
      <c r="J98" s="15">
        <f t="shared" si="13"/>
        <v>0</v>
      </c>
      <c r="K98" s="15">
        <f t="shared" si="14"/>
        <v>0</v>
      </c>
    </row>
    <row r="99" spans="1:11" s="17" customFormat="1" ht="33.75">
      <c r="A99" s="12" t="s">
        <v>104</v>
      </c>
      <c r="B99" s="13" t="s">
        <v>998</v>
      </c>
      <c r="C99" s="25">
        <v>10</v>
      </c>
      <c r="D99" s="20"/>
      <c r="E99" s="15">
        <v>0</v>
      </c>
      <c r="F99" s="15">
        <v>0</v>
      </c>
      <c r="G99" s="15">
        <f t="shared" si="10"/>
        <v>0</v>
      </c>
      <c r="H99" s="15">
        <f t="shared" si="11"/>
        <v>0</v>
      </c>
      <c r="I99" s="15">
        <f t="shared" si="12"/>
        <v>0</v>
      </c>
      <c r="J99" s="15">
        <f t="shared" si="13"/>
        <v>0</v>
      </c>
      <c r="K99" s="15">
        <f t="shared" si="14"/>
        <v>0</v>
      </c>
    </row>
    <row r="100" spans="1:11" s="17" customFormat="1" ht="22.5">
      <c r="A100" s="12" t="s">
        <v>105</v>
      </c>
      <c r="B100" s="13" t="s">
        <v>999</v>
      </c>
      <c r="C100" s="25">
        <v>10</v>
      </c>
      <c r="D100" s="20"/>
      <c r="E100" s="15">
        <v>0</v>
      </c>
      <c r="F100" s="15">
        <v>0</v>
      </c>
      <c r="G100" s="15">
        <f t="shared" si="10"/>
        <v>0</v>
      </c>
      <c r="H100" s="15">
        <f t="shared" si="11"/>
        <v>0</v>
      </c>
      <c r="I100" s="15">
        <f t="shared" si="12"/>
        <v>0</v>
      </c>
      <c r="J100" s="15">
        <f t="shared" si="13"/>
        <v>0</v>
      </c>
      <c r="K100" s="15">
        <f t="shared" si="14"/>
        <v>0</v>
      </c>
    </row>
    <row r="101" spans="1:11" s="17" customFormat="1" ht="22.5">
      <c r="A101" s="12" t="s">
        <v>106</v>
      </c>
      <c r="B101" s="13" t="s">
        <v>1000</v>
      </c>
      <c r="C101" s="25">
        <v>10</v>
      </c>
      <c r="D101" s="20"/>
      <c r="E101" s="15">
        <v>0</v>
      </c>
      <c r="F101" s="15">
        <v>0</v>
      </c>
      <c r="G101" s="15">
        <f t="shared" si="10"/>
        <v>0</v>
      </c>
      <c r="H101" s="15">
        <f t="shared" si="11"/>
        <v>0</v>
      </c>
      <c r="I101" s="15">
        <f t="shared" si="12"/>
        <v>0</v>
      </c>
      <c r="J101" s="15">
        <f t="shared" si="13"/>
        <v>0</v>
      </c>
      <c r="K101" s="15">
        <f t="shared" si="14"/>
        <v>0</v>
      </c>
    </row>
    <row r="102" spans="1:11" s="17" customFormat="1" ht="33.75">
      <c r="A102" s="12" t="s">
        <v>107</v>
      </c>
      <c r="B102" s="13" t="s">
        <v>1001</v>
      </c>
      <c r="C102" s="25">
        <v>10</v>
      </c>
      <c r="D102" s="20"/>
      <c r="E102" s="15">
        <v>0</v>
      </c>
      <c r="F102" s="15">
        <v>0</v>
      </c>
      <c r="G102" s="15">
        <f t="shared" si="10"/>
        <v>0</v>
      </c>
      <c r="H102" s="15">
        <f t="shared" si="11"/>
        <v>0</v>
      </c>
      <c r="I102" s="15">
        <f t="shared" si="12"/>
        <v>0</v>
      </c>
      <c r="J102" s="15">
        <f t="shared" si="13"/>
        <v>0</v>
      </c>
      <c r="K102" s="15">
        <f t="shared" si="14"/>
        <v>0</v>
      </c>
    </row>
    <row r="103" spans="1:11" s="17" customFormat="1" ht="22.5">
      <c r="A103" s="12" t="s">
        <v>108</v>
      </c>
      <c r="B103" s="13" t="s">
        <v>1002</v>
      </c>
      <c r="C103" s="25">
        <v>10</v>
      </c>
      <c r="D103" s="20"/>
      <c r="E103" s="15">
        <v>0</v>
      </c>
      <c r="F103" s="15">
        <v>0</v>
      </c>
      <c r="G103" s="15">
        <f t="shared" si="10"/>
        <v>0</v>
      </c>
      <c r="H103" s="15">
        <f t="shared" si="11"/>
        <v>0</v>
      </c>
      <c r="I103" s="15">
        <f t="shared" si="12"/>
        <v>0</v>
      </c>
      <c r="J103" s="15">
        <f t="shared" si="13"/>
        <v>0</v>
      </c>
      <c r="K103" s="15">
        <f t="shared" si="14"/>
        <v>0</v>
      </c>
    </row>
    <row r="104" spans="1:11" s="17" customFormat="1" ht="22.5">
      <c r="A104" s="12" t="s">
        <v>109</v>
      </c>
      <c r="B104" s="13" t="s">
        <v>1003</v>
      </c>
      <c r="C104" s="25">
        <v>10</v>
      </c>
      <c r="D104" s="20"/>
      <c r="E104" s="15">
        <v>0</v>
      </c>
      <c r="F104" s="15">
        <v>0</v>
      </c>
      <c r="G104" s="15">
        <f t="shared" si="10"/>
        <v>0</v>
      </c>
      <c r="H104" s="15">
        <f t="shared" si="11"/>
        <v>0</v>
      </c>
      <c r="I104" s="15">
        <f t="shared" si="12"/>
        <v>0</v>
      </c>
      <c r="J104" s="15">
        <f t="shared" si="13"/>
        <v>0</v>
      </c>
      <c r="K104" s="15">
        <f t="shared" si="14"/>
        <v>0</v>
      </c>
    </row>
    <row r="105" spans="1:11" s="17" customFormat="1" ht="22.5">
      <c r="A105" s="12" t="s">
        <v>110</v>
      </c>
      <c r="B105" s="13" t="s">
        <v>1004</v>
      </c>
      <c r="C105" s="25">
        <v>147491</v>
      </c>
      <c r="D105" s="20"/>
      <c r="E105" s="15">
        <v>0</v>
      </c>
      <c r="F105" s="15">
        <v>0</v>
      </c>
      <c r="G105" s="15">
        <f t="shared" si="10"/>
        <v>0</v>
      </c>
      <c r="H105" s="15">
        <f t="shared" si="11"/>
        <v>0</v>
      </c>
      <c r="I105" s="15">
        <f t="shared" si="12"/>
        <v>0</v>
      </c>
      <c r="J105" s="15">
        <f t="shared" si="13"/>
        <v>0</v>
      </c>
      <c r="K105" s="15">
        <f t="shared" si="14"/>
        <v>0</v>
      </c>
    </row>
    <row r="106" spans="1:11" s="17" customFormat="1" ht="22.5">
      <c r="A106" s="12" t="s">
        <v>111</v>
      </c>
      <c r="B106" s="13" t="s">
        <v>1005</v>
      </c>
      <c r="C106" s="25">
        <v>98303</v>
      </c>
      <c r="D106" s="20"/>
      <c r="E106" s="15">
        <v>0</v>
      </c>
      <c r="F106" s="15">
        <v>0</v>
      </c>
      <c r="G106" s="15">
        <f t="shared" si="10"/>
        <v>0</v>
      </c>
      <c r="H106" s="15">
        <f t="shared" si="11"/>
        <v>0</v>
      </c>
      <c r="I106" s="15">
        <f t="shared" si="12"/>
        <v>0</v>
      </c>
      <c r="J106" s="15">
        <f t="shared" si="13"/>
        <v>0</v>
      </c>
      <c r="K106" s="15">
        <f t="shared" si="14"/>
        <v>0</v>
      </c>
    </row>
    <row r="107" spans="1:11" s="17" customFormat="1" ht="12">
      <c r="A107" s="12" t="s">
        <v>112</v>
      </c>
      <c r="B107" s="13" t="s">
        <v>1006</v>
      </c>
      <c r="C107" s="25">
        <v>45793</v>
      </c>
      <c r="D107" s="20"/>
      <c r="E107" s="15">
        <v>0</v>
      </c>
      <c r="F107" s="15">
        <v>0</v>
      </c>
      <c r="G107" s="15">
        <f t="shared" si="10"/>
        <v>0</v>
      </c>
      <c r="H107" s="15">
        <f t="shared" si="11"/>
        <v>0</v>
      </c>
      <c r="I107" s="15">
        <f t="shared" si="12"/>
        <v>0</v>
      </c>
      <c r="J107" s="15">
        <f t="shared" si="13"/>
        <v>0</v>
      </c>
      <c r="K107" s="15">
        <f t="shared" si="14"/>
        <v>0</v>
      </c>
    </row>
    <row r="108" spans="1:11" s="17" customFormat="1" ht="33.75">
      <c r="A108" s="12" t="s">
        <v>113</v>
      </c>
      <c r="B108" s="13" t="s">
        <v>1007</v>
      </c>
      <c r="C108" s="25">
        <v>6663</v>
      </c>
      <c r="D108" s="20"/>
      <c r="E108" s="15">
        <v>0</v>
      </c>
      <c r="F108" s="15">
        <v>0</v>
      </c>
      <c r="G108" s="15">
        <f t="shared" si="10"/>
        <v>0</v>
      </c>
      <c r="H108" s="15">
        <f t="shared" si="11"/>
        <v>0</v>
      </c>
      <c r="I108" s="15">
        <f t="shared" si="12"/>
        <v>0</v>
      </c>
      <c r="J108" s="15">
        <f t="shared" si="13"/>
        <v>0</v>
      </c>
      <c r="K108" s="15">
        <f t="shared" si="14"/>
        <v>0</v>
      </c>
    </row>
    <row r="109" spans="1:11" s="17" customFormat="1" ht="45">
      <c r="A109" s="12" t="s">
        <v>114</v>
      </c>
      <c r="B109" s="13" t="s">
        <v>1008</v>
      </c>
      <c r="C109" s="25">
        <v>58383</v>
      </c>
      <c r="D109" s="20"/>
      <c r="E109" s="15">
        <v>0</v>
      </c>
      <c r="F109" s="15">
        <v>0</v>
      </c>
      <c r="G109" s="15">
        <f t="shared" si="10"/>
        <v>0</v>
      </c>
      <c r="H109" s="15">
        <f t="shared" si="11"/>
        <v>0</v>
      </c>
      <c r="I109" s="15">
        <f t="shared" si="12"/>
        <v>0</v>
      </c>
      <c r="J109" s="15">
        <f t="shared" si="13"/>
        <v>0</v>
      </c>
      <c r="K109" s="15">
        <f t="shared" si="14"/>
        <v>0</v>
      </c>
    </row>
    <row r="110" spans="1:11" s="17" customFormat="1" ht="33.75">
      <c r="A110" s="12" t="s">
        <v>115</v>
      </c>
      <c r="B110" s="13" t="s">
        <v>1009</v>
      </c>
      <c r="C110" s="25">
        <v>132152</v>
      </c>
      <c r="D110" s="20"/>
      <c r="E110" s="15">
        <v>0</v>
      </c>
      <c r="F110" s="15">
        <v>0</v>
      </c>
      <c r="G110" s="15">
        <f t="shared" si="10"/>
        <v>0</v>
      </c>
      <c r="H110" s="15">
        <f t="shared" si="11"/>
        <v>0</v>
      </c>
      <c r="I110" s="15">
        <f t="shared" si="12"/>
        <v>0</v>
      </c>
      <c r="J110" s="15">
        <f t="shared" si="13"/>
        <v>0</v>
      </c>
      <c r="K110" s="15">
        <f t="shared" si="14"/>
        <v>0</v>
      </c>
    </row>
    <row r="111" spans="1:11" s="17" customFormat="1" ht="22.5">
      <c r="A111" s="12" t="s">
        <v>116</v>
      </c>
      <c r="B111" s="13" t="s">
        <v>1010</v>
      </c>
      <c r="C111" s="25">
        <v>65476</v>
      </c>
      <c r="D111" s="20"/>
      <c r="E111" s="15">
        <v>0</v>
      </c>
      <c r="F111" s="15">
        <v>0</v>
      </c>
      <c r="G111" s="15">
        <f t="shared" si="10"/>
        <v>0</v>
      </c>
      <c r="H111" s="15">
        <f t="shared" si="11"/>
        <v>0</v>
      </c>
      <c r="I111" s="15">
        <f t="shared" si="12"/>
        <v>0</v>
      </c>
      <c r="J111" s="15">
        <f t="shared" si="13"/>
        <v>0</v>
      </c>
      <c r="K111" s="15">
        <f t="shared" si="14"/>
        <v>0</v>
      </c>
    </row>
    <row r="112" spans="1:11" s="17" customFormat="1" ht="22.5">
      <c r="A112" s="12" t="s">
        <v>117</v>
      </c>
      <c r="B112" s="13" t="s">
        <v>1011</v>
      </c>
      <c r="C112" s="25">
        <v>75539</v>
      </c>
      <c r="D112" s="20"/>
      <c r="E112" s="15">
        <v>0</v>
      </c>
      <c r="F112" s="15">
        <v>0</v>
      </c>
      <c r="G112" s="15">
        <f t="shared" si="10"/>
        <v>0</v>
      </c>
      <c r="H112" s="15">
        <f t="shared" si="11"/>
        <v>0</v>
      </c>
      <c r="I112" s="15">
        <f t="shared" si="12"/>
        <v>0</v>
      </c>
      <c r="J112" s="15">
        <f t="shared" si="13"/>
        <v>0</v>
      </c>
      <c r="K112" s="15">
        <f t="shared" si="14"/>
        <v>0</v>
      </c>
    </row>
    <row r="113" spans="1:11" s="17" customFormat="1" ht="33.75">
      <c r="A113" s="12" t="s">
        <v>118</v>
      </c>
      <c r="B113" s="13" t="s">
        <v>1012</v>
      </c>
      <c r="C113" s="25">
        <v>31501</v>
      </c>
      <c r="D113" s="20"/>
      <c r="E113" s="15">
        <v>0</v>
      </c>
      <c r="F113" s="15">
        <v>0</v>
      </c>
      <c r="G113" s="15">
        <f t="shared" si="10"/>
        <v>0</v>
      </c>
      <c r="H113" s="15">
        <f t="shared" si="11"/>
        <v>0</v>
      </c>
      <c r="I113" s="15">
        <f t="shared" si="12"/>
        <v>0</v>
      </c>
      <c r="J113" s="15">
        <f t="shared" si="13"/>
        <v>0</v>
      </c>
      <c r="K113" s="15">
        <f t="shared" si="14"/>
        <v>0</v>
      </c>
    </row>
    <row r="114" spans="1:11" s="17" customFormat="1" ht="33.75">
      <c r="A114" s="12" t="s">
        <v>119</v>
      </c>
      <c r="B114" s="13" t="s">
        <v>1013</v>
      </c>
      <c r="C114" s="25">
        <v>26073</v>
      </c>
      <c r="D114" s="20"/>
      <c r="E114" s="15">
        <v>0</v>
      </c>
      <c r="F114" s="15">
        <v>0</v>
      </c>
      <c r="G114" s="15">
        <f t="shared" si="10"/>
        <v>0</v>
      </c>
      <c r="H114" s="15">
        <f t="shared" si="11"/>
        <v>0</v>
      </c>
      <c r="I114" s="15">
        <f t="shared" si="12"/>
        <v>0</v>
      </c>
      <c r="J114" s="15">
        <f t="shared" si="13"/>
        <v>0</v>
      </c>
      <c r="K114" s="15">
        <f t="shared" si="14"/>
        <v>0</v>
      </c>
    </row>
    <row r="115" spans="1:11" s="17" customFormat="1" ht="22.5">
      <c r="A115" s="12" t="s">
        <v>120</v>
      </c>
      <c r="B115" s="13" t="s">
        <v>1014</v>
      </c>
      <c r="C115" s="25">
        <v>65274</v>
      </c>
      <c r="D115" s="20"/>
      <c r="E115" s="15">
        <v>0</v>
      </c>
      <c r="F115" s="15">
        <v>0</v>
      </c>
      <c r="G115" s="15">
        <f t="shared" si="10"/>
        <v>0</v>
      </c>
      <c r="H115" s="15">
        <f t="shared" si="11"/>
        <v>0</v>
      </c>
      <c r="I115" s="15">
        <f t="shared" si="12"/>
        <v>0</v>
      </c>
      <c r="J115" s="15">
        <f t="shared" si="13"/>
        <v>0</v>
      </c>
      <c r="K115" s="15">
        <f t="shared" si="14"/>
        <v>0</v>
      </c>
    </row>
    <row r="116" spans="1:11" s="17" customFormat="1" ht="22.5">
      <c r="A116" s="12" t="s">
        <v>121</v>
      </c>
      <c r="B116" s="13" t="s">
        <v>1015</v>
      </c>
      <c r="C116" s="25">
        <v>29580</v>
      </c>
      <c r="D116" s="20"/>
      <c r="E116" s="15">
        <v>0</v>
      </c>
      <c r="F116" s="15">
        <v>0</v>
      </c>
      <c r="G116" s="15">
        <f t="shared" si="10"/>
        <v>0</v>
      </c>
      <c r="H116" s="15">
        <f t="shared" si="11"/>
        <v>0</v>
      </c>
      <c r="I116" s="15">
        <f t="shared" si="12"/>
        <v>0</v>
      </c>
      <c r="J116" s="15">
        <f t="shared" si="13"/>
        <v>0</v>
      </c>
      <c r="K116" s="15">
        <f t="shared" si="14"/>
        <v>0</v>
      </c>
    </row>
    <row r="117" spans="1:11" s="17" customFormat="1" ht="33.75">
      <c r="A117" s="12" t="s">
        <v>122</v>
      </c>
      <c r="B117" s="13" t="s">
        <v>1016</v>
      </c>
      <c r="C117" s="25">
        <v>151625</v>
      </c>
      <c r="D117" s="20"/>
      <c r="E117" s="15">
        <v>0</v>
      </c>
      <c r="F117" s="15">
        <v>0</v>
      </c>
      <c r="G117" s="15">
        <f t="shared" si="10"/>
        <v>0</v>
      </c>
      <c r="H117" s="15">
        <f t="shared" si="11"/>
        <v>0</v>
      </c>
      <c r="I117" s="15">
        <f t="shared" si="12"/>
        <v>0</v>
      </c>
      <c r="J117" s="15">
        <f t="shared" si="13"/>
        <v>0</v>
      </c>
      <c r="K117" s="15">
        <f t="shared" si="14"/>
        <v>0</v>
      </c>
    </row>
    <row r="118" spans="1:11" s="17" customFormat="1" ht="22.5">
      <c r="A118" s="12" t="s">
        <v>123</v>
      </c>
      <c r="B118" s="13" t="s">
        <v>1017</v>
      </c>
      <c r="C118" s="25">
        <v>1496</v>
      </c>
      <c r="D118" s="20"/>
      <c r="E118" s="15">
        <v>0</v>
      </c>
      <c r="F118" s="15">
        <v>0</v>
      </c>
      <c r="G118" s="15">
        <f t="shared" si="10"/>
        <v>0</v>
      </c>
      <c r="H118" s="15">
        <f t="shared" si="11"/>
        <v>0</v>
      </c>
      <c r="I118" s="15">
        <f t="shared" si="12"/>
        <v>0</v>
      </c>
      <c r="J118" s="15">
        <f t="shared" si="13"/>
        <v>0</v>
      </c>
      <c r="K118" s="15">
        <f t="shared" si="14"/>
        <v>0</v>
      </c>
    </row>
    <row r="119" spans="1:11" s="17" customFormat="1" ht="22.5">
      <c r="A119" s="12" t="s">
        <v>124</v>
      </c>
      <c r="B119" s="13" t="s">
        <v>1018</v>
      </c>
      <c r="C119" s="25">
        <v>170274</v>
      </c>
      <c r="D119" s="20"/>
      <c r="E119" s="15">
        <v>0</v>
      </c>
      <c r="F119" s="15">
        <v>0</v>
      </c>
      <c r="G119" s="15">
        <f t="shared" si="10"/>
        <v>0</v>
      </c>
      <c r="H119" s="15">
        <f t="shared" si="11"/>
        <v>0</v>
      </c>
      <c r="I119" s="15">
        <f t="shared" si="12"/>
        <v>0</v>
      </c>
      <c r="J119" s="15">
        <f t="shared" si="13"/>
        <v>0</v>
      </c>
      <c r="K119" s="15">
        <f t="shared" si="14"/>
        <v>0</v>
      </c>
    </row>
    <row r="120" spans="1:11" s="17" customFormat="1" ht="22.5">
      <c r="A120" s="12" t="s">
        <v>125</v>
      </c>
      <c r="B120" s="13" t="s">
        <v>1019</v>
      </c>
      <c r="C120" s="25">
        <v>390268</v>
      </c>
      <c r="D120" s="20"/>
      <c r="E120" s="15">
        <v>0</v>
      </c>
      <c r="F120" s="15">
        <v>0</v>
      </c>
      <c r="G120" s="15">
        <f t="shared" si="10"/>
        <v>0</v>
      </c>
      <c r="H120" s="15">
        <f t="shared" si="11"/>
        <v>0</v>
      </c>
      <c r="I120" s="15">
        <f t="shared" si="12"/>
        <v>0</v>
      </c>
      <c r="J120" s="15">
        <f t="shared" si="13"/>
        <v>0</v>
      </c>
      <c r="K120" s="15">
        <f t="shared" si="14"/>
        <v>0</v>
      </c>
    </row>
    <row r="121" spans="1:11" s="17" customFormat="1" ht="45">
      <c r="A121" s="12" t="s">
        <v>126</v>
      </c>
      <c r="B121" s="13" t="s">
        <v>1020</v>
      </c>
      <c r="C121" s="25">
        <v>12625</v>
      </c>
      <c r="D121" s="20"/>
      <c r="E121" s="15">
        <v>0</v>
      </c>
      <c r="F121" s="15">
        <v>0</v>
      </c>
      <c r="G121" s="15">
        <f t="shared" si="10"/>
        <v>0</v>
      </c>
      <c r="H121" s="15">
        <f t="shared" si="11"/>
        <v>0</v>
      </c>
      <c r="I121" s="15">
        <f t="shared" si="12"/>
        <v>0</v>
      </c>
      <c r="J121" s="15">
        <f t="shared" si="13"/>
        <v>0</v>
      </c>
      <c r="K121" s="15">
        <f t="shared" si="14"/>
        <v>0</v>
      </c>
    </row>
    <row r="122" spans="1:11" s="17" customFormat="1" ht="22.5">
      <c r="A122" s="12" t="s">
        <v>127</v>
      </c>
      <c r="B122" s="13" t="s">
        <v>1021</v>
      </c>
      <c r="C122" s="25">
        <v>149559</v>
      </c>
      <c r="D122" s="20"/>
      <c r="E122" s="15">
        <v>0</v>
      </c>
      <c r="F122" s="15">
        <v>0</v>
      </c>
      <c r="G122" s="15">
        <f t="shared" si="10"/>
        <v>0</v>
      </c>
      <c r="H122" s="15">
        <f t="shared" si="11"/>
        <v>0</v>
      </c>
      <c r="I122" s="15">
        <f t="shared" si="12"/>
        <v>0</v>
      </c>
      <c r="J122" s="15">
        <f t="shared" si="13"/>
        <v>0</v>
      </c>
      <c r="K122" s="15">
        <f t="shared" si="14"/>
        <v>0</v>
      </c>
    </row>
    <row r="123" spans="1:11" s="17" customFormat="1" ht="22.5">
      <c r="A123" s="12" t="s">
        <v>128</v>
      </c>
      <c r="B123" s="13" t="s">
        <v>1022</v>
      </c>
      <c r="C123" s="25">
        <v>30400</v>
      </c>
      <c r="D123" s="20"/>
      <c r="E123" s="15">
        <v>0</v>
      </c>
      <c r="F123" s="15">
        <v>0</v>
      </c>
      <c r="G123" s="15">
        <f t="shared" si="10"/>
        <v>0</v>
      </c>
      <c r="H123" s="15">
        <f t="shared" si="11"/>
        <v>0</v>
      </c>
      <c r="I123" s="15">
        <f t="shared" si="12"/>
        <v>0</v>
      </c>
      <c r="J123" s="15">
        <f t="shared" si="13"/>
        <v>0</v>
      </c>
      <c r="K123" s="15">
        <f t="shared" si="14"/>
        <v>0</v>
      </c>
    </row>
    <row r="124" spans="1:11" s="17" customFormat="1" ht="22.5">
      <c r="A124" s="12" t="s">
        <v>129</v>
      </c>
      <c r="B124" s="13" t="s">
        <v>1023</v>
      </c>
      <c r="C124" s="25">
        <v>1322</v>
      </c>
      <c r="D124" s="20"/>
      <c r="E124" s="15">
        <v>0</v>
      </c>
      <c r="F124" s="15">
        <v>0</v>
      </c>
      <c r="G124" s="15">
        <f t="shared" si="10"/>
        <v>0</v>
      </c>
      <c r="H124" s="15">
        <f t="shared" si="11"/>
        <v>0</v>
      </c>
      <c r="I124" s="15">
        <f t="shared" si="12"/>
        <v>0</v>
      </c>
      <c r="J124" s="15">
        <f t="shared" si="13"/>
        <v>0</v>
      </c>
      <c r="K124" s="15">
        <f t="shared" si="14"/>
        <v>0</v>
      </c>
    </row>
    <row r="125" spans="1:11" s="17" customFormat="1" ht="22.5">
      <c r="A125" s="12" t="s">
        <v>130</v>
      </c>
      <c r="B125" s="13" t="s">
        <v>1024</v>
      </c>
      <c r="C125" s="25">
        <v>75</v>
      </c>
      <c r="D125" s="20"/>
      <c r="E125" s="15">
        <v>0</v>
      </c>
      <c r="F125" s="15">
        <v>0</v>
      </c>
      <c r="G125" s="15">
        <f t="shared" si="10"/>
        <v>0</v>
      </c>
      <c r="H125" s="15">
        <f t="shared" si="11"/>
        <v>0</v>
      </c>
      <c r="I125" s="15">
        <f t="shared" si="12"/>
        <v>0</v>
      </c>
      <c r="J125" s="15">
        <f t="shared" si="13"/>
        <v>0</v>
      </c>
      <c r="K125" s="15">
        <f t="shared" si="14"/>
        <v>0</v>
      </c>
    </row>
    <row r="126" spans="1:11" s="17" customFormat="1" ht="22.5">
      <c r="A126" s="12" t="s">
        <v>131</v>
      </c>
      <c r="B126" s="13" t="s">
        <v>1025</v>
      </c>
      <c r="C126" s="25">
        <v>66339</v>
      </c>
      <c r="D126" s="20"/>
      <c r="E126" s="15">
        <v>0</v>
      </c>
      <c r="F126" s="15">
        <v>0</v>
      </c>
      <c r="G126" s="15">
        <f t="shared" si="10"/>
        <v>0</v>
      </c>
      <c r="H126" s="15">
        <f t="shared" si="11"/>
        <v>0</v>
      </c>
      <c r="I126" s="15">
        <f t="shared" si="12"/>
        <v>0</v>
      </c>
      <c r="J126" s="15">
        <f t="shared" si="13"/>
        <v>0</v>
      </c>
      <c r="K126" s="15">
        <f t="shared" si="14"/>
        <v>0</v>
      </c>
    </row>
    <row r="127" spans="1:11" s="17" customFormat="1" ht="22.5">
      <c r="A127" s="12" t="s">
        <v>132</v>
      </c>
      <c r="B127" s="13" t="s">
        <v>1026</v>
      </c>
      <c r="C127" s="25">
        <v>10750</v>
      </c>
      <c r="D127" s="20"/>
      <c r="E127" s="15">
        <v>0</v>
      </c>
      <c r="F127" s="15">
        <v>0</v>
      </c>
      <c r="G127" s="15">
        <f t="shared" si="10"/>
        <v>0</v>
      </c>
      <c r="H127" s="15">
        <f t="shared" si="11"/>
        <v>0</v>
      </c>
      <c r="I127" s="15">
        <f t="shared" si="12"/>
        <v>0</v>
      </c>
      <c r="J127" s="15">
        <f t="shared" si="13"/>
        <v>0</v>
      </c>
      <c r="K127" s="15">
        <f t="shared" si="14"/>
        <v>0</v>
      </c>
    </row>
    <row r="128" spans="1:11" s="17" customFormat="1" ht="22.5">
      <c r="A128" s="12" t="s">
        <v>133</v>
      </c>
      <c r="B128" s="13" t="s">
        <v>1027</v>
      </c>
      <c r="C128" s="25">
        <v>95904</v>
      </c>
      <c r="D128" s="20"/>
      <c r="E128" s="15">
        <v>0</v>
      </c>
      <c r="F128" s="15">
        <v>0</v>
      </c>
      <c r="G128" s="15">
        <f t="shared" si="10"/>
        <v>0</v>
      </c>
      <c r="H128" s="15">
        <f t="shared" si="11"/>
        <v>0</v>
      </c>
      <c r="I128" s="15">
        <f t="shared" si="12"/>
        <v>0</v>
      </c>
      <c r="J128" s="15">
        <f t="shared" si="13"/>
        <v>0</v>
      </c>
      <c r="K128" s="15">
        <f t="shared" si="14"/>
        <v>0</v>
      </c>
    </row>
    <row r="129" spans="1:11" s="17" customFormat="1" ht="22.5">
      <c r="A129" s="12" t="s">
        <v>134</v>
      </c>
      <c r="B129" s="13" t="s">
        <v>1028</v>
      </c>
      <c r="C129" s="25">
        <v>41419</v>
      </c>
      <c r="D129" s="20"/>
      <c r="E129" s="15">
        <v>0</v>
      </c>
      <c r="F129" s="15">
        <v>0</v>
      </c>
      <c r="G129" s="15">
        <f t="shared" si="10"/>
        <v>0</v>
      </c>
      <c r="H129" s="15">
        <f t="shared" si="11"/>
        <v>0</v>
      </c>
      <c r="I129" s="15">
        <f t="shared" si="12"/>
        <v>0</v>
      </c>
      <c r="J129" s="15">
        <f t="shared" si="13"/>
        <v>0</v>
      </c>
      <c r="K129" s="15">
        <f t="shared" si="14"/>
        <v>0</v>
      </c>
    </row>
    <row r="130" spans="1:11" s="17" customFormat="1" ht="22.5">
      <c r="A130" s="12" t="s">
        <v>135</v>
      </c>
      <c r="B130" s="13" t="s">
        <v>1029</v>
      </c>
      <c r="C130" s="25">
        <v>2658</v>
      </c>
      <c r="D130" s="20"/>
      <c r="E130" s="15">
        <v>0</v>
      </c>
      <c r="F130" s="15">
        <v>0</v>
      </c>
      <c r="G130" s="15">
        <f t="shared" si="10"/>
        <v>0</v>
      </c>
      <c r="H130" s="15">
        <f t="shared" si="11"/>
        <v>0</v>
      </c>
      <c r="I130" s="15">
        <f t="shared" si="12"/>
        <v>0</v>
      </c>
      <c r="J130" s="15">
        <f t="shared" si="13"/>
        <v>0</v>
      </c>
      <c r="K130" s="15">
        <f t="shared" si="14"/>
        <v>0</v>
      </c>
    </row>
    <row r="131" spans="1:11" s="17" customFormat="1" ht="22.5">
      <c r="A131" s="12" t="s">
        <v>136</v>
      </c>
      <c r="B131" s="13" t="s">
        <v>1030</v>
      </c>
      <c r="C131" s="25">
        <v>28919</v>
      </c>
      <c r="D131" s="20"/>
      <c r="E131" s="15">
        <v>0</v>
      </c>
      <c r="F131" s="15">
        <v>0</v>
      </c>
      <c r="G131" s="15">
        <f t="shared" si="10"/>
        <v>0</v>
      </c>
      <c r="H131" s="15">
        <f t="shared" si="11"/>
        <v>0</v>
      </c>
      <c r="I131" s="15">
        <f t="shared" si="12"/>
        <v>0</v>
      </c>
      <c r="J131" s="15">
        <f t="shared" si="13"/>
        <v>0</v>
      </c>
      <c r="K131" s="15">
        <f t="shared" si="14"/>
        <v>0</v>
      </c>
    </row>
    <row r="132" spans="1:11" s="17" customFormat="1" ht="45">
      <c r="A132" s="12" t="s">
        <v>137</v>
      </c>
      <c r="B132" s="13" t="s">
        <v>1031</v>
      </c>
      <c r="C132" s="25">
        <v>44395</v>
      </c>
      <c r="D132" s="20"/>
      <c r="E132" s="15">
        <v>0</v>
      </c>
      <c r="F132" s="15">
        <v>0</v>
      </c>
      <c r="G132" s="15">
        <f t="shared" si="10"/>
        <v>0</v>
      </c>
      <c r="H132" s="15">
        <f t="shared" si="11"/>
        <v>0</v>
      </c>
      <c r="I132" s="15">
        <f t="shared" si="12"/>
        <v>0</v>
      </c>
      <c r="J132" s="15">
        <f t="shared" si="13"/>
        <v>0</v>
      </c>
      <c r="K132" s="15">
        <f t="shared" si="14"/>
        <v>0</v>
      </c>
    </row>
    <row r="133" spans="1:11" s="17" customFormat="1" ht="22.5">
      <c r="A133" s="12" t="s">
        <v>138</v>
      </c>
      <c r="B133" s="13" t="s">
        <v>1032</v>
      </c>
      <c r="C133" s="25">
        <v>249775</v>
      </c>
      <c r="D133" s="20"/>
      <c r="E133" s="15">
        <v>0</v>
      </c>
      <c r="F133" s="15">
        <v>0</v>
      </c>
      <c r="G133" s="15">
        <f t="shared" si="10"/>
        <v>0</v>
      </c>
      <c r="H133" s="15">
        <f t="shared" si="11"/>
        <v>0</v>
      </c>
      <c r="I133" s="15">
        <f t="shared" si="12"/>
        <v>0</v>
      </c>
      <c r="J133" s="15">
        <f t="shared" si="13"/>
        <v>0</v>
      </c>
      <c r="K133" s="15">
        <f t="shared" si="14"/>
        <v>0</v>
      </c>
    </row>
    <row r="134" spans="1:11" s="17" customFormat="1" ht="22.5">
      <c r="A134" s="12" t="s">
        <v>139</v>
      </c>
      <c r="B134" s="13" t="s">
        <v>1033</v>
      </c>
      <c r="C134" s="25">
        <v>843</v>
      </c>
      <c r="D134" s="20"/>
      <c r="E134" s="15">
        <v>0</v>
      </c>
      <c r="F134" s="15">
        <v>0</v>
      </c>
      <c r="G134" s="15">
        <f t="shared" si="10"/>
        <v>0</v>
      </c>
      <c r="H134" s="15">
        <f t="shared" si="11"/>
        <v>0</v>
      </c>
      <c r="I134" s="15">
        <f t="shared" si="12"/>
        <v>0</v>
      </c>
      <c r="J134" s="15">
        <f t="shared" si="13"/>
        <v>0</v>
      </c>
      <c r="K134" s="15">
        <f t="shared" si="14"/>
        <v>0</v>
      </c>
    </row>
    <row r="135" spans="1:11" s="17" customFormat="1" ht="22.5">
      <c r="A135" s="12" t="s">
        <v>140</v>
      </c>
      <c r="B135" s="13" t="s">
        <v>1034</v>
      </c>
      <c r="C135" s="25">
        <v>3598</v>
      </c>
      <c r="D135" s="20"/>
      <c r="E135" s="15">
        <v>0</v>
      </c>
      <c r="F135" s="15">
        <v>0</v>
      </c>
      <c r="G135" s="15">
        <f t="shared" si="10"/>
        <v>0</v>
      </c>
      <c r="H135" s="15">
        <f t="shared" si="11"/>
        <v>0</v>
      </c>
      <c r="I135" s="15">
        <f t="shared" si="12"/>
        <v>0</v>
      </c>
      <c r="J135" s="15">
        <f t="shared" si="13"/>
        <v>0</v>
      </c>
      <c r="K135" s="15">
        <f t="shared" si="14"/>
        <v>0</v>
      </c>
    </row>
    <row r="136" spans="1:11" s="17" customFormat="1" ht="22.5">
      <c r="A136" s="12" t="s">
        <v>141</v>
      </c>
      <c r="B136" s="13" t="s">
        <v>1035</v>
      </c>
      <c r="C136" s="25">
        <v>1651</v>
      </c>
      <c r="D136" s="20"/>
      <c r="E136" s="15">
        <v>0</v>
      </c>
      <c r="F136" s="15">
        <v>0</v>
      </c>
      <c r="G136" s="15">
        <f t="shared" si="10"/>
        <v>0</v>
      </c>
      <c r="H136" s="15">
        <f t="shared" si="11"/>
        <v>0</v>
      </c>
      <c r="I136" s="15">
        <f t="shared" si="12"/>
        <v>0</v>
      </c>
      <c r="J136" s="15">
        <f t="shared" si="13"/>
        <v>0</v>
      </c>
      <c r="K136" s="15">
        <f t="shared" si="14"/>
        <v>0</v>
      </c>
    </row>
    <row r="137" spans="1:11" s="17" customFormat="1" ht="22.5">
      <c r="A137" s="12" t="s">
        <v>142</v>
      </c>
      <c r="B137" s="13" t="s">
        <v>1036</v>
      </c>
      <c r="C137" s="25">
        <v>133</v>
      </c>
      <c r="D137" s="20"/>
      <c r="E137" s="15">
        <v>0</v>
      </c>
      <c r="F137" s="15">
        <v>0</v>
      </c>
      <c r="G137" s="15">
        <f t="shared" si="10"/>
        <v>0</v>
      </c>
      <c r="H137" s="15">
        <f t="shared" si="11"/>
        <v>0</v>
      </c>
      <c r="I137" s="15">
        <f t="shared" si="12"/>
        <v>0</v>
      </c>
      <c r="J137" s="15">
        <f t="shared" si="13"/>
        <v>0</v>
      </c>
      <c r="K137" s="15">
        <f t="shared" si="14"/>
        <v>0</v>
      </c>
    </row>
    <row r="138" spans="1:11" s="17" customFormat="1" ht="22.5">
      <c r="A138" s="12" t="s">
        <v>143</v>
      </c>
      <c r="B138" s="13" t="s">
        <v>1037</v>
      </c>
      <c r="C138" s="25">
        <v>754</v>
      </c>
      <c r="D138" s="20"/>
      <c r="E138" s="15">
        <v>0</v>
      </c>
      <c r="F138" s="15">
        <v>0</v>
      </c>
      <c r="G138" s="15">
        <f t="shared" si="10"/>
        <v>0</v>
      </c>
      <c r="H138" s="15">
        <f t="shared" si="11"/>
        <v>0</v>
      </c>
      <c r="I138" s="15">
        <f t="shared" si="12"/>
        <v>0</v>
      </c>
      <c r="J138" s="15">
        <f t="shared" si="13"/>
        <v>0</v>
      </c>
      <c r="K138" s="15">
        <f t="shared" si="14"/>
        <v>0</v>
      </c>
    </row>
    <row r="139" spans="1:11" s="17" customFormat="1" ht="22.5">
      <c r="A139" s="12" t="s">
        <v>144</v>
      </c>
      <c r="B139" s="13" t="s">
        <v>1038</v>
      </c>
      <c r="C139" s="25">
        <v>6110</v>
      </c>
      <c r="D139" s="20"/>
      <c r="E139" s="15">
        <v>0</v>
      </c>
      <c r="F139" s="15">
        <v>0</v>
      </c>
      <c r="G139" s="15">
        <f t="shared" si="10"/>
        <v>0</v>
      </c>
      <c r="H139" s="15">
        <f t="shared" si="11"/>
        <v>0</v>
      </c>
      <c r="I139" s="15">
        <f t="shared" si="12"/>
        <v>0</v>
      </c>
      <c r="J139" s="15">
        <f t="shared" si="13"/>
        <v>0</v>
      </c>
      <c r="K139" s="15">
        <f t="shared" si="14"/>
        <v>0</v>
      </c>
    </row>
    <row r="140" spans="1:11" s="17" customFormat="1" ht="22.5">
      <c r="A140" s="12" t="s">
        <v>145</v>
      </c>
      <c r="B140" s="13" t="s">
        <v>1039</v>
      </c>
      <c r="C140" s="25">
        <v>74191</v>
      </c>
      <c r="D140" s="20"/>
      <c r="E140" s="15">
        <v>0</v>
      </c>
      <c r="F140" s="15">
        <v>0</v>
      </c>
      <c r="G140" s="15">
        <f t="shared" si="10"/>
        <v>0</v>
      </c>
      <c r="H140" s="15">
        <f t="shared" si="11"/>
        <v>0</v>
      </c>
      <c r="I140" s="15">
        <f t="shared" si="12"/>
        <v>0</v>
      </c>
      <c r="J140" s="15">
        <f t="shared" si="13"/>
        <v>0</v>
      </c>
      <c r="K140" s="15">
        <f t="shared" si="14"/>
        <v>0</v>
      </c>
    </row>
    <row r="141" spans="1:11" s="17" customFormat="1" ht="22.5">
      <c r="A141" s="12" t="s">
        <v>146</v>
      </c>
      <c r="B141" s="13" t="s">
        <v>1040</v>
      </c>
      <c r="C141" s="25">
        <v>2819</v>
      </c>
      <c r="D141" s="20"/>
      <c r="E141" s="15">
        <v>0</v>
      </c>
      <c r="F141" s="15">
        <v>0</v>
      </c>
      <c r="G141" s="15">
        <f t="shared" si="10"/>
        <v>0</v>
      </c>
      <c r="H141" s="15">
        <f t="shared" si="11"/>
        <v>0</v>
      </c>
      <c r="I141" s="15">
        <f t="shared" si="12"/>
        <v>0</v>
      </c>
      <c r="J141" s="15">
        <f t="shared" si="13"/>
        <v>0</v>
      </c>
      <c r="K141" s="15">
        <f t="shared" si="14"/>
        <v>0</v>
      </c>
    </row>
    <row r="142" spans="1:11" s="17" customFormat="1" ht="22.5">
      <c r="A142" s="12" t="s">
        <v>147</v>
      </c>
      <c r="B142" s="13" t="s">
        <v>1041</v>
      </c>
      <c r="C142" s="25">
        <v>770</v>
      </c>
      <c r="D142" s="20"/>
      <c r="E142" s="15">
        <v>0</v>
      </c>
      <c r="F142" s="15">
        <v>0</v>
      </c>
      <c r="G142" s="15">
        <f t="shared" si="10"/>
        <v>0</v>
      </c>
      <c r="H142" s="15">
        <f t="shared" si="11"/>
        <v>0</v>
      </c>
      <c r="I142" s="15">
        <f t="shared" si="12"/>
        <v>0</v>
      </c>
      <c r="J142" s="15">
        <f t="shared" si="13"/>
        <v>0</v>
      </c>
      <c r="K142" s="15">
        <f t="shared" si="14"/>
        <v>0</v>
      </c>
    </row>
    <row r="143" spans="1:11" s="17" customFormat="1" ht="22.5">
      <c r="A143" s="12" t="s">
        <v>148</v>
      </c>
      <c r="B143" s="13" t="s">
        <v>1042</v>
      </c>
      <c r="C143" s="25">
        <v>913</v>
      </c>
      <c r="D143" s="20"/>
      <c r="E143" s="15">
        <v>0</v>
      </c>
      <c r="F143" s="15">
        <v>0</v>
      </c>
      <c r="G143" s="15">
        <f t="shared" si="10"/>
        <v>0</v>
      </c>
      <c r="H143" s="15">
        <f t="shared" si="11"/>
        <v>0</v>
      </c>
      <c r="I143" s="15">
        <f t="shared" si="12"/>
        <v>0</v>
      </c>
      <c r="J143" s="15">
        <f t="shared" si="13"/>
        <v>0</v>
      </c>
      <c r="K143" s="15">
        <f t="shared" si="14"/>
        <v>0</v>
      </c>
    </row>
    <row r="144" spans="1:11" s="17" customFormat="1" ht="22.5">
      <c r="A144" s="12" t="s">
        <v>149</v>
      </c>
      <c r="B144" s="13" t="s">
        <v>1043</v>
      </c>
      <c r="C144" s="25">
        <v>84</v>
      </c>
      <c r="D144" s="20"/>
      <c r="E144" s="15">
        <v>0</v>
      </c>
      <c r="F144" s="15">
        <v>0</v>
      </c>
      <c r="G144" s="15">
        <f t="shared" si="10"/>
        <v>0</v>
      </c>
      <c r="H144" s="15">
        <f t="shared" si="11"/>
        <v>0</v>
      </c>
      <c r="I144" s="15">
        <f t="shared" si="12"/>
        <v>0</v>
      </c>
      <c r="J144" s="15">
        <f t="shared" si="13"/>
        <v>0</v>
      </c>
      <c r="K144" s="15">
        <f t="shared" si="14"/>
        <v>0</v>
      </c>
    </row>
    <row r="145" spans="1:11" s="17" customFormat="1" ht="12">
      <c r="A145" s="12" t="s">
        <v>150</v>
      </c>
      <c r="B145" s="13" t="s">
        <v>1044</v>
      </c>
      <c r="C145" s="25">
        <v>748</v>
      </c>
      <c r="D145" s="20"/>
      <c r="E145" s="15">
        <v>0</v>
      </c>
      <c r="F145" s="15">
        <v>0</v>
      </c>
      <c r="G145" s="15">
        <f t="shared" si="10"/>
        <v>0</v>
      </c>
      <c r="H145" s="15">
        <f t="shared" si="11"/>
        <v>0</v>
      </c>
      <c r="I145" s="15">
        <f t="shared" si="12"/>
        <v>0</v>
      </c>
      <c r="J145" s="15">
        <f t="shared" si="13"/>
        <v>0</v>
      </c>
      <c r="K145" s="15">
        <f t="shared" si="14"/>
        <v>0</v>
      </c>
    </row>
    <row r="146" spans="1:11" s="17" customFormat="1" ht="12">
      <c r="A146" s="12" t="s">
        <v>151</v>
      </c>
      <c r="B146" s="13" t="s">
        <v>1045</v>
      </c>
      <c r="C146" s="25">
        <v>6561</v>
      </c>
      <c r="D146" s="20"/>
      <c r="E146" s="15">
        <v>0</v>
      </c>
      <c r="F146" s="15">
        <v>0</v>
      </c>
      <c r="G146" s="15">
        <f t="shared" si="10"/>
        <v>0</v>
      </c>
      <c r="H146" s="15">
        <f t="shared" si="11"/>
        <v>0</v>
      </c>
      <c r="I146" s="15">
        <f t="shared" si="12"/>
        <v>0</v>
      </c>
      <c r="J146" s="15">
        <f t="shared" si="13"/>
        <v>0</v>
      </c>
      <c r="K146" s="15">
        <f t="shared" si="14"/>
        <v>0</v>
      </c>
    </row>
    <row r="147" spans="1:11" s="17" customFormat="1" ht="22.5">
      <c r="A147" s="12" t="s">
        <v>152</v>
      </c>
      <c r="B147" s="13" t="s">
        <v>1046</v>
      </c>
      <c r="C147" s="25">
        <v>647</v>
      </c>
      <c r="D147" s="20"/>
      <c r="E147" s="15">
        <v>0</v>
      </c>
      <c r="F147" s="15">
        <v>0</v>
      </c>
      <c r="G147" s="15">
        <f t="shared" si="10"/>
        <v>0</v>
      </c>
      <c r="H147" s="15">
        <f t="shared" si="11"/>
        <v>0</v>
      </c>
      <c r="I147" s="15">
        <f t="shared" si="12"/>
        <v>0</v>
      </c>
      <c r="J147" s="15">
        <f t="shared" si="13"/>
        <v>0</v>
      </c>
      <c r="K147" s="15">
        <f t="shared" si="14"/>
        <v>0</v>
      </c>
    </row>
    <row r="148" spans="1:11" s="17" customFormat="1" ht="22.5">
      <c r="A148" s="12" t="s">
        <v>153</v>
      </c>
      <c r="B148" s="13" t="s">
        <v>1047</v>
      </c>
      <c r="C148" s="25">
        <v>601</v>
      </c>
      <c r="D148" s="20"/>
      <c r="E148" s="15">
        <v>0</v>
      </c>
      <c r="F148" s="15">
        <v>0</v>
      </c>
      <c r="G148" s="15">
        <f t="shared" si="10"/>
        <v>0</v>
      </c>
      <c r="H148" s="15">
        <f t="shared" si="11"/>
        <v>0</v>
      </c>
      <c r="I148" s="15">
        <f t="shared" si="12"/>
        <v>0</v>
      </c>
      <c r="J148" s="15">
        <f t="shared" si="13"/>
        <v>0</v>
      </c>
      <c r="K148" s="15">
        <f t="shared" si="14"/>
        <v>0</v>
      </c>
    </row>
    <row r="149" spans="1:11" s="17" customFormat="1" ht="22.5">
      <c r="A149" s="12" t="s">
        <v>154</v>
      </c>
      <c r="B149" s="13" t="s">
        <v>1048</v>
      </c>
      <c r="C149" s="25">
        <v>8</v>
      </c>
      <c r="D149" s="20"/>
      <c r="E149" s="15">
        <v>0</v>
      </c>
      <c r="F149" s="15">
        <v>0</v>
      </c>
      <c r="G149" s="15">
        <f t="shared" si="10"/>
        <v>0</v>
      </c>
      <c r="H149" s="15">
        <f t="shared" si="11"/>
        <v>0</v>
      </c>
      <c r="I149" s="15">
        <f t="shared" si="12"/>
        <v>0</v>
      </c>
      <c r="J149" s="15">
        <f t="shared" si="13"/>
        <v>0</v>
      </c>
      <c r="K149" s="15">
        <f t="shared" si="14"/>
        <v>0</v>
      </c>
    </row>
    <row r="150" spans="1:11" s="17" customFormat="1" ht="22.5">
      <c r="A150" s="12" t="s">
        <v>155</v>
      </c>
      <c r="B150" s="13" t="s">
        <v>1049</v>
      </c>
      <c r="C150" s="25">
        <v>67</v>
      </c>
      <c r="D150" s="20"/>
      <c r="E150" s="15">
        <v>0</v>
      </c>
      <c r="F150" s="15">
        <v>0</v>
      </c>
      <c r="G150" s="15">
        <f t="shared" si="10"/>
        <v>0</v>
      </c>
      <c r="H150" s="15">
        <f t="shared" si="11"/>
        <v>0</v>
      </c>
      <c r="I150" s="15">
        <f t="shared" si="12"/>
        <v>0</v>
      </c>
      <c r="J150" s="15">
        <f t="shared" si="13"/>
        <v>0</v>
      </c>
      <c r="K150" s="15">
        <f t="shared" si="14"/>
        <v>0</v>
      </c>
    </row>
    <row r="151" spans="1:11" s="17" customFormat="1" ht="22.5">
      <c r="A151" s="12" t="s">
        <v>156</v>
      </c>
      <c r="B151" s="13" t="s">
        <v>1050</v>
      </c>
      <c r="C151" s="25">
        <v>320</v>
      </c>
      <c r="D151" s="20"/>
      <c r="E151" s="15">
        <v>0</v>
      </c>
      <c r="F151" s="15">
        <v>0</v>
      </c>
      <c r="G151" s="15">
        <f t="shared" si="10"/>
        <v>0</v>
      </c>
      <c r="H151" s="15">
        <f t="shared" si="11"/>
        <v>0</v>
      </c>
      <c r="I151" s="15">
        <f t="shared" si="12"/>
        <v>0</v>
      </c>
      <c r="J151" s="15">
        <f t="shared" si="13"/>
        <v>0</v>
      </c>
      <c r="K151" s="15">
        <f t="shared" si="14"/>
        <v>0</v>
      </c>
    </row>
    <row r="152" spans="1:11" s="17" customFormat="1" ht="22.5">
      <c r="A152" s="12" t="s">
        <v>157</v>
      </c>
      <c r="B152" s="13" t="s">
        <v>1051</v>
      </c>
      <c r="C152" s="25">
        <v>56</v>
      </c>
      <c r="D152" s="20"/>
      <c r="E152" s="15">
        <v>0</v>
      </c>
      <c r="F152" s="15">
        <v>0</v>
      </c>
      <c r="G152" s="15">
        <f t="shared" si="10"/>
        <v>0</v>
      </c>
      <c r="H152" s="15">
        <f t="shared" si="11"/>
        <v>0</v>
      </c>
      <c r="I152" s="15">
        <f t="shared" si="12"/>
        <v>0</v>
      </c>
      <c r="J152" s="15">
        <f t="shared" si="13"/>
        <v>0</v>
      </c>
      <c r="K152" s="15">
        <f t="shared" si="14"/>
        <v>0</v>
      </c>
    </row>
    <row r="153" spans="1:11" s="17" customFormat="1" ht="33.75">
      <c r="A153" s="12" t="s">
        <v>158</v>
      </c>
      <c r="B153" s="13" t="s">
        <v>1052</v>
      </c>
      <c r="C153" s="25">
        <v>25</v>
      </c>
      <c r="D153" s="20"/>
      <c r="E153" s="15">
        <v>0</v>
      </c>
      <c r="F153" s="15">
        <v>0</v>
      </c>
      <c r="G153" s="15">
        <f t="shared" si="10"/>
        <v>0</v>
      </c>
      <c r="H153" s="15">
        <f t="shared" si="11"/>
        <v>0</v>
      </c>
      <c r="I153" s="15">
        <f t="shared" si="12"/>
        <v>0</v>
      </c>
      <c r="J153" s="15">
        <f t="shared" si="13"/>
        <v>0</v>
      </c>
      <c r="K153" s="15">
        <f t="shared" si="14"/>
        <v>0</v>
      </c>
    </row>
    <row r="154" spans="1:11" s="17" customFormat="1" ht="22.5">
      <c r="A154" s="12" t="s">
        <v>159</v>
      </c>
      <c r="B154" s="13" t="s">
        <v>1053</v>
      </c>
      <c r="C154" s="25">
        <v>9260</v>
      </c>
      <c r="D154" s="20"/>
      <c r="E154" s="15">
        <v>0</v>
      </c>
      <c r="F154" s="15">
        <v>0</v>
      </c>
      <c r="G154" s="15">
        <f t="shared" si="10"/>
        <v>0</v>
      </c>
      <c r="H154" s="15">
        <f t="shared" si="11"/>
        <v>0</v>
      </c>
      <c r="I154" s="15">
        <f t="shared" si="12"/>
        <v>0</v>
      </c>
      <c r="J154" s="15">
        <f t="shared" si="13"/>
        <v>0</v>
      </c>
      <c r="K154" s="15">
        <f t="shared" si="14"/>
        <v>0</v>
      </c>
    </row>
    <row r="155" spans="1:11" s="17" customFormat="1" ht="22.5">
      <c r="A155" s="12" t="s">
        <v>160</v>
      </c>
      <c r="B155" s="13" t="s">
        <v>1054</v>
      </c>
      <c r="C155" s="25">
        <v>204</v>
      </c>
      <c r="D155" s="20"/>
      <c r="E155" s="15">
        <v>0</v>
      </c>
      <c r="F155" s="15">
        <v>0</v>
      </c>
      <c r="G155" s="15">
        <f t="shared" si="10"/>
        <v>0</v>
      </c>
      <c r="H155" s="15">
        <f t="shared" si="11"/>
        <v>0</v>
      </c>
      <c r="I155" s="15">
        <f t="shared" si="12"/>
        <v>0</v>
      </c>
      <c r="J155" s="15">
        <f t="shared" si="13"/>
        <v>0</v>
      </c>
      <c r="K155" s="15">
        <f t="shared" si="14"/>
        <v>0</v>
      </c>
    </row>
    <row r="156" spans="1:11" s="17" customFormat="1" ht="22.5">
      <c r="A156" s="12" t="s">
        <v>161</v>
      </c>
      <c r="B156" s="13" t="s">
        <v>1055</v>
      </c>
      <c r="C156" s="25">
        <v>6175</v>
      </c>
      <c r="D156" s="20"/>
      <c r="E156" s="15">
        <v>0</v>
      </c>
      <c r="F156" s="15">
        <v>0</v>
      </c>
      <c r="G156" s="15">
        <f t="shared" ref="G156:G219" si="15">C156*E156</f>
        <v>0</v>
      </c>
      <c r="H156" s="15">
        <f t="shared" ref="H156:H219" si="16">F156*1.16</f>
        <v>0</v>
      </c>
      <c r="I156" s="15">
        <f t="shared" ref="I156:I219" si="17">C156*H156</f>
        <v>0</v>
      </c>
      <c r="J156" s="15">
        <f t="shared" ref="J156:J219" si="18">G156+I156</f>
        <v>0</v>
      </c>
      <c r="K156" s="15">
        <f t="shared" ref="K156:K219" si="19">J156*2</f>
        <v>0</v>
      </c>
    </row>
    <row r="157" spans="1:11" s="17" customFormat="1" ht="22.5">
      <c r="A157" s="12" t="s">
        <v>162</v>
      </c>
      <c r="B157" s="13" t="s">
        <v>1056</v>
      </c>
      <c r="C157" s="25">
        <v>19</v>
      </c>
      <c r="D157" s="20"/>
      <c r="E157" s="15">
        <v>0</v>
      </c>
      <c r="F157" s="15">
        <v>0</v>
      </c>
      <c r="G157" s="15">
        <f t="shared" si="15"/>
        <v>0</v>
      </c>
      <c r="H157" s="15">
        <f t="shared" si="16"/>
        <v>0</v>
      </c>
      <c r="I157" s="15">
        <f t="shared" si="17"/>
        <v>0</v>
      </c>
      <c r="J157" s="15">
        <f t="shared" si="18"/>
        <v>0</v>
      </c>
      <c r="K157" s="15">
        <f t="shared" si="19"/>
        <v>0</v>
      </c>
    </row>
    <row r="158" spans="1:11" s="17" customFormat="1" ht="22.5">
      <c r="A158" s="12" t="s">
        <v>163</v>
      </c>
      <c r="B158" s="13" t="s">
        <v>1057</v>
      </c>
      <c r="C158" s="25">
        <v>1327</v>
      </c>
      <c r="D158" s="20"/>
      <c r="E158" s="15">
        <v>0</v>
      </c>
      <c r="F158" s="15">
        <v>0</v>
      </c>
      <c r="G158" s="15">
        <f t="shared" si="15"/>
        <v>0</v>
      </c>
      <c r="H158" s="15">
        <f t="shared" si="16"/>
        <v>0</v>
      </c>
      <c r="I158" s="15">
        <f t="shared" si="17"/>
        <v>0</v>
      </c>
      <c r="J158" s="15">
        <f t="shared" si="18"/>
        <v>0</v>
      </c>
      <c r="K158" s="15">
        <f t="shared" si="19"/>
        <v>0</v>
      </c>
    </row>
    <row r="159" spans="1:11" s="17" customFormat="1" ht="22.5">
      <c r="A159" s="12" t="s">
        <v>164</v>
      </c>
      <c r="B159" s="13" t="s">
        <v>1058</v>
      </c>
      <c r="C159" s="25">
        <v>28</v>
      </c>
      <c r="D159" s="20"/>
      <c r="E159" s="15">
        <v>0</v>
      </c>
      <c r="F159" s="15">
        <v>0</v>
      </c>
      <c r="G159" s="15">
        <f t="shared" si="15"/>
        <v>0</v>
      </c>
      <c r="H159" s="15">
        <f t="shared" si="16"/>
        <v>0</v>
      </c>
      <c r="I159" s="15">
        <f t="shared" si="17"/>
        <v>0</v>
      </c>
      <c r="J159" s="15">
        <f t="shared" si="18"/>
        <v>0</v>
      </c>
      <c r="K159" s="15">
        <f t="shared" si="19"/>
        <v>0</v>
      </c>
    </row>
    <row r="160" spans="1:11" s="17" customFormat="1" ht="22.5">
      <c r="A160" s="12" t="s">
        <v>165</v>
      </c>
      <c r="B160" s="13" t="s">
        <v>1059</v>
      </c>
      <c r="C160" s="25">
        <v>38</v>
      </c>
      <c r="D160" s="20"/>
      <c r="E160" s="15">
        <v>0</v>
      </c>
      <c r="F160" s="15">
        <v>0</v>
      </c>
      <c r="G160" s="15">
        <f t="shared" si="15"/>
        <v>0</v>
      </c>
      <c r="H160" s="15">
        <f t="shared" si="16"/>
        <v>0</v>
      </c>
      <c r="I160" s="15">
        <f t="shared" si="17"/>
        <v>0</v>
      </c>
      <c r="J160" s="15">
        <f t="shared" si="18"/>
        <v>0</v>
      </c>
      <c r="K160" s="15">
        <f t="shared" si="19"/>
        <v>0</v>
      </c>
    </row>
    <row r="161" spans="1:11" s="17" customFormat="1" ht="22.5">
      <c r="A161" s="12" t="s">
        <v>166</v>
      </c>
      <c r="B161" s="13" t="s">
        <v>1060</v>
      </c>
      <c r="C161" s="25">
        <v>15</v>
      </c>
      <c r="D161" s="20"/>
      <c r="E161" s="15">
        <v>0</v>
      </c>
      <c r="F161" s="15">
        <v>0</v>
      </c>
      <c r="G161" s="15">
        <f t="shared" si="15"/>
        <v>0</v>
      </c>
      <c r="H161" s="15">
        <f t="shared" si="16"/>
        <v>0</v>
      </c>
      <c r="I161" s="15">
        <f t="shared" si="17"/>
        <v>0</v>
      </c>
      <c r="J161" s="15">
        <f t="shared" si="18"/>
        <v>0</v>
      </c>
      <c r="K161" s="15">
        <f t="shared" si="19"/>
        <v>0</v>
      </c>
    </row>
    <row r="162" spans="1:11" s="17" customFormat="1" ht="22.5">
      <c r="A162" s="12" t="s">
        <v>167</v>
      </c>
      <c r="B162" s="13" t="s">
        <v>1061</v>
      </c>
      <c r="C162" s="25">
        <v>498</v>
      </c>
      <c r="D162" s="20"/>
      <c r="E162" s="15">
        <v>0</v>
      </c>
      <c r="F162" s="15">
        <v>0</v>
      </c>
      <c r="G162" s="15">
        <f t="shared" si="15"/>
        <v>0</v>
      </c>
      <c r="H162" s="15">
        <f t="shared" si="16"/>
        <v>0</v>
      </c>
      <c r="I162" s="15">
        <f t="shared" si="17"/>
        <v>0</v>
      </c>
      <c r="J162" s="15">
        <f t="shared" si="18"/>
        <v>0</v>
      </c>
      <c r="K162" s="15">
        <f t="shared" si="19"/>
        <v>0</v>
      </c>
    </row>
    <row r="163" spans="1:11" s="17" customFormat="1" ht="22.5">
      <c r="A163" s="12" t="s">
        <v>168</v>
      </c>
      <c r="B163" s="13" t="s">
        <v>1062</v>
      </c>
      <c r="C163" s="25">
        <v>130</v>
      </c>
      <c r="D163" s="20"/>
      <c r="E163" s="15">
        <v>0</v>
      </c>
      <c r="F163" s="15">
        <v>0</v>
      </c>
      <c r="G163" s="15">
        <f t="shared" si="15"/>
        <v>0</v>
      </c>
      <c r="H163" s="15">
        <f t="shared" si="16"/>
        <v>0</v>
      </c>
      <c r="I163" s="15">
        <f t="shared" si="17"/>
        <v>0</v>
      </c>
      <c r="J163" s="15">
        <f t="shared" si="18"/>
        <v>0</v>
      </c>
      <c r="K163" s="15">
        <f t="shared" si="19"/>
        <v>0</v>
      </c>
    </row>
    <row r="164" spans="1:11" s="17" customFormat="1" ht="22.5">
      <c r="A164" s="12" t="s">
        <v>169</v>
      </c>
      <c r="B164" s="13" t="s">
        <v>1063</v>
      </c>
      <c r="C164" s="25">
        <v>16</v>
      </c>
      <c r="D164" s="20"/>
      <c r="E164" s="15">
        <v>0</v>
      </c>
      <c r="F164" s="15">
        <v>0</v>
      </c>
      <c r="G164" s="15">
        <f t="shared" si="15"/>
        <v>0</v>
      </c>
      <c r="H164" s="15">
        <f t="shared" si="16"/>
        <v>0</v>
      </c>
      <c r="I164" s="15">
        <f t="shared" si="17"/>
        <v>0</v>
      </c>
      <c r="J164" s="15">
        <f t="shared" si="18"/>
        <v>0</v>
      </c>
      <c r="K164" s="15">
        <f t="shared" si="19"/>
        <v>0</v>
      </c>
    </row>
    <row r="165" spans="1:11" s="17" customFormat="1" ht="33.75">
      <c r="A165" s="12" t="s">
        <v>170</v>
      </c>
      <c r="B165" s="13" t="s">
        <v>1064</v>
      </c>
      <c r="C165" s="25">
        <v>10307</v>
      </c>
      <c r="D165" s="20"/>
      <c r="E165" s="15">
        <v>0</v>
      </c>
      <c r="F165" s="15">
        <v>0</v>
      </c>
      <c r="G165" s="15">
        <f t="shared" si="15"/>
        <v>0</v>
      </c>
      <c r="H165" s="15">
        <f t="shared" si="16"/>
        <v>0</v>
      </c>
      <c r="I165" s="15">
        <f t="shared" si="17"/>
        <v>0</v>
      </c>
      <c r="J165" s="15">
        <f t="shared" si="18"/>
        <v>0</v>
      </c>
      <c r="K165" s="15">
        <f t="shared" si="19"/>
        <v>0</v>
      </c>
    </row>
    <row r="166" spans="1:11" s="17" customFormat="1" ht="12">
      <c r="A166" s="12" t="s">
        <v>171</v>
      </c>
      <c r="B166" s="13" t="s">
        <v>1065</v>
      </c>
      <c r="C166" s="25">
        <v>230</v>
      </c>
      <c r="D166" s="20"/>
      <c r="E166" s="15">
        <v>0</v>
      </c>
      <c r="F166" s="15">
        <v>0</v>
      </c>
      <c r="G166" s="15">
        <f t="shared" si="15"/>
        <v>0</v>
      </c>
      <c r="H166" s="15">
        <f t="shared" si="16"/>
        <v>0</v>
      </c>
      <c r="I166" s="15">
        <f t="shared" si="17"/>
        <v>0</v>
      </c>
      <c r="J166" s="15">
        <f t="shared" si="18"/>
        <v>0</v>
      </c>
      <c r="K166" s="15">
        <f t="shared" si="19"/>
        <v>0</v>
      </c>
    </row>
    <row r="167" spans="1:11" s="17" customFormat="1" ht="22.5">
      <c r="A167" s="12" t="s">
        <v>172</v>
      </c>
      <c r="B167" s="13" t="s">
        <v>1066</v>
      </c>
      <c r="C167" s="25">
        <v>10</v>
      </c>
      <c r="D167" s="20"/>
      <c r="E167" s="15">
        <v>0</v>
      </c>
      <c r="F167" s="15">
        <v>0</v>
      </c>
      <c r="G167" s="15">
        <f t="shared" si="15"/>
        <v>0</v>
      </c>
      <c r="H167" s="15">
        <f t="shared" si="16"/>
        <v>0</v>
      </c>
      <c r="I167" s="15">
        <f t="shared" si="17"/>
        <v>0</v>
      </c>
      <c r="J167" s="15">
        <f t="shared" si="18"/>
        <v>0</v>
      </c>
      <c r="K167" s="15">
        <f t="shared" si="19"/>
        <v>0</v>
      </c>
    </row>
    <row r="168" spans="1:11" s="17" customFormat="1" ht="22.5">
      <c r="A168" s="12" t="s">
        <v>173</v>
      </c>
      <c r="B168" s="13" t="s">
        <v>1067</v>
      </c>
      <c r="C168" s="25">
        <v>10023</v>
      </c>
      <c r="D168" s="20"/>
      <c r="E168" s="15">
        <v>0</v>
      </c>
      <c r="F168" s="15">
        <v>0</v>
      </c>
      <c r="G168" s="15">
        <f t="shared" si="15"/>
        <v>0</v>
      </c>
      <c r="H168" s="15">
        <f t="shared" si="16"/>
        <v>0</v>
      </c>
      <c r="I168" s="15">
        <f t="shared" si="17"/>
        <v>0</v>
      </c>
      <c r="J168" s="15">
        <f t="shared" si="18"/>
        <v>0</v>
      </c>
      <c r="K168" s="15">
        <f t="shared" si="19"/>
        <v>0</v>
      </c>
    </row>
    <row r="169" spans="1:11" s="17" customFormat="1" ht="45">
      <c r="A169" s="12" t="s">
        <v>174</v>
      </c>
      <c r="B169" s="13" t="s">
        <v>1068</v>
      </c>
      <c r="C169" s="25">
        <v>154634</v>
      </c>
      <c r="D169" s="20"/>
      <c r="E169" s="15">
        <v>0</v>
      </c>
      <c r="F169" s="15">
        <v>0</v>
      </c>
      <c r="G169" s="15">
        <f t="shared" si="15"/>
        <v>0</v>
      </c>
      <c r="H169" s="15">
        <f t="shared" si="16"/>
        <v>0</v>
      </c>
      <c r="I169" s="15">
        <f t="shared" si="17"/>
        <v>0</v>
      </c>
      <c r="J169" s="15">
        <f t="shared" si="18"/>
        <v>0</v>
      </c>
      <c r="K169" s="15">
        <f t="shared" si="19"/>
        <v>0</v>
      </c>
    </row>
    <row r="170" spans="1:11" s="17" customFormat="1" ht="22.5">
      <c r="A170" s="12" t="s">
        <v>175</v>
      </c>
      <c r="B170" s="13" t="s">
        <v>1069</v>
      </c>
      <c r="C170" s="25">
        <v>268295</v>
      </c>
      <c r="D170" s="20"/>
      <c r="E170" s="15">
        <v>0</v>
      </c>
      <c r="F170" s="15">
        <v>0</v>
      </c>
      <c r="G170" s="15">
        <f t="shared" si="15"/>
        <v>0</v>
      </c>
      <c r="H170" s="15">
        <f t="shared" si="16"/>
        <v>0</v>
      </c>
      <c r="I170" s="15">
        <f t="shared" si="17"/>
        <v>0</v>
      </c>
      <c r="J170" s="15">
        <f t="shared" si="18"/>
        <v>0</v>
      </c>
      <c r="K170" s="15">
        <f t="shared" si="19"/>
        <v>0</v>
      </c>
    </row>
    <row r="171" spans="1:11" s="17" customFormat="1" ht="33.75">
      <c r="A171" s="12" t="s">
        <v>176</v>
      </c>
      <c r="B171" s="13" t="s">
        <v>1070</v>
      </c>
      <c r="C171" s="25">
        <v>207549</v>
      </c>
      <c r="D171" s="20"/>
      <c r="E171" s="15">
        <v>0</v>
      </c>
      <c r="F171" s="15">
        <v>0</v>
      </c>
      <c r="G171" s="15">
        <f t="shared" si="15"/>
        <v>0</v>
      </c>
      <c r="H171" s="15">
        <f t="shared" si="16"/>
        <v>0</v>
      </c>
      <c r="I171" s="15">
        <f t="shared" si="17"/>
        <v>0</v>
      </c>
      <c r="J171" s="15">
        <f t="shared" si="18"/>
        <v>0</v>
      </c>
      <c r="K171" s="15">
        <f t="shared" si="19"/>
        <v>0</v>
      </c>
    </row>
    <row r="172" spans="1:11" s="17" customFormat="1" ht="45">
      <c r="A172" s="12" t="s">
        <v>177</v>
      </c>
      <c r="B172" s="13" t="s">
        <v>1071</v>
      </c>
      <c r="C172" s="25">
        <v>1826</v>
      </c>
      <c r="D172" s="20"/>
      <c r="E172" s="15">
        <v>0</v>
      </c>
      <c r="F172" s="15">
        <v>0</v>
      </c>
      <c r="G172" s="15">
        <f t="shared" si="15"/>
        <v>0</v>
      </c>
      <c r="H172" s="15">
        <f t="shared" si="16"/>
        <v>0</v>
      </c>
      <c r="I172" s="15">
        <f t="shared" si="17"/>
        <v>0</v>
      </c>
      <c r="J172" s="15">
        <f t="shared" si="18"/>
        <v>0</v>
      </c>
      <c r="K172" s="15">
        <f t="shared" si="19"/>
        <v>0</v>
      </c>
    </row>
    <row r="173" spans="1:11" s="17" customFormat="1" ht="12">
      <c r="A173" s="12" t="s">
        <v>178</v>
      </c>
      <c r="B173" s="13" t="s">
        <v>1072</v>
      </c>
      <c r="C173" s="25">
        <v>12</v>
      </c>
      <c r="D173" s="20"/>
      <c r="E173" s="15">
        <v>0</v>
      </c>
      <c r="F173" s="15">
        <v>0</v>
      </c>
      <c r="G173" s="15">
        <f t="shared" si="15"/>
        <v>0</v>
      </c>
      <c r="H173" s="15">
        <f t="shared" si="16"/>
        <v>0</v>
      </c>
      <c r="I173" s="15">
        <f t="shared" si="17"/>
        <v>0</v>
      </c>
      <c r="J173" s="15">
        <f t="shared" si="18"/>
        <v>0</v>
      </c>
      <c r="K173" s="15">
        <f t="shared" si="19"/>
        <v>0</v>
      </c>
    </row>
    <row r="174" spans="1:11" s="17" customFormat="1" ht="22.5">
      <c r="A174" s="12" t="s">
        <v>179</v>
      </c>
      <c r="B174" s="13" t="s">
        <v>1073</v>
      </c>
      <c r="C174" s="25">
        <v>79061</v>
      </c>
      <c r="D174" s="20"/>
      <c r="E174" s="15">
        <v>0</v>
      </c>
      <c r="F174" s="15">
        <v>0</v>
      </c>
      <c r="G174" s="15">
        <f t="shared" si="15"/>
        <v>0</v>
      </c>
      <c r="H174" s="15">
        <f t="shared" si="16"/>
        <v>0</v>
      </c>
      <c r="I174" s="15">
        <f t="shared" si="17"/>
        <v>0</v>
      </c>
      <c r="J174" s="15">
        <f t="shared" si="18"/>
        <v>0</v>
      </c>
      <c r="K174" s="15">
        <f t="shared" si="19"/>
        <v>0</v>
      </c>
    </row>
    <row r="175" spans="1:11" s="17" customFormat="1" ht="22.5">
      <c r="A175" s="12" t="s">
        <v>180</v>
      </c>
      <c r="B175" s="13" t="s">
        <v>1074</v>
      </c>
      <c r="C175" s="25">
        <v>146185</v>
      </c>
      <c r="D175" s="20"/>
      <c r="E175" s="15">
        <v>0</v>
      </c>
      <c r="F175" s="15">
        <v>0</v>
      </c>
      <c r="G175" s="15">
        <f t="shared" si="15"/>
        <v>0</v>
      </c>
      <c r="H175" s="15">
        <f t="shared" si="16"/>
        <v>0</v>
      </c>
      <c r="I175" s="15">
        <f t="shared" si="17"/>
        <v>0</v>
      </c>
      <c r="J175" s="15">
        <f t="shared" si="18"/>
        <v>0</v>
      </c>
      <c r="K175" s="15">
        <f t="shared" si="19"/>
        <v>0</v>
      </c>
    </row>
    <row r="176" spans="1:11" s="17" customFormat="1" ht="22.5">
      <c r="A176" s="12" t="s">
        <v>181</v>
      </c>
      <c r="B176" s="13" t="s">
        <v>1075</v>
      </c>
      <c r="C176" s="25">
        <v>22</v>
      </c>
      <c r="D176" s="20"/>
      <c r="E176" s="15">
        <v>0</v>
      </c>
      <c r="F176" s="15">
        <v>0</v>
      </c>
      <c r="G176" s="15">
        <f t="shared" si="15"/>
        <v>0</v>
      </c>
      <c r="H176" s="15">
        <f t="shared" si="16"/>
        <v>0</v>
      </c>
      <c r="I176" s="15">
        <f t="shared" si="17"/>
        <v>0</v>
      </c>
      <c r="J176" s="15">
        <f t="shared" si="18"/>
        <v>0</v>
      </c>
      <c r="K176" s="15">
        <f t="shared" si="19"/>
        <v>0</v>
      </c>
    </row>
    <row r="177" spans="1:11" s="17" customFormat="1" ht="22.5">
      <c r="A177" s="12" t="s">
        <v>182</v>
      </c>
      <c r="B177" s="13" t="s">
        <v>1076</v>
      </c>
      <c r="C177" s="25">
        <v>8798</v>
      </c>
      <c r="D177" s="20"/>
      <c r="E177" s="15">
        <v>0</v>
      </c>
      <c r="F177" s="15">
        <v>0</v>
      </c>
      <c r="G177" s="15">
        <f t="shared" si="15"/>
        <v>0</v>
      </c>
      <c r="H177" s="15">
        <f t="shared" si="16"/>
        <v>0</v>
      </c>
      <c r="I177" s="15">
        <f t="shared" si="17"/>
        <v>0</v>
      </c>
      <c r="J177" s="15">
        <f t="shared" si="18"/>
        <v>0</v>
      </c>
      <c r="K177" s="15">
        <f t="shared" si="19"/>
        <v>0</v>
      </c>
    </row>
    <row r="178" spans="1:11" s="17" customFormat="1" ht="22.5">
      <c r="A178" s="12" t="s">
        <v>183</v>
      </c>
      <c r="B178" s="13" t="s">
        <v>1077</v>
      </c>
      <c r="C178" s="25">
        <v>28604</v>
      </c>
      <c r="D178" s="20"/>
      <c r="E178" s="15">
        <v>0</v>
      </c>
      <c r="F178" s="15">
        <v>0</v>
      </c>
      <c r="G178" s="15">
        <f t="shared" si="15"/>
        <v>0</v>
      </c>
      <c r="H178" s="15">
        <f t="shared" si="16"/>
        <v>0</v>
      </c>
      <c r="I178" s="15">
        <f t="shared" si="17"/>
        <v>0</v>
      </c>
      <c r="J178" s="15">
        <f t="shared" si="18"/>
        <v>0</v>
      </c>
      <c r="K178" s="15">
        <f t="shared" si="19"/>
        <v>0</v>
      </c>
    </row>
    <row r="179" spans="1:11" s="17" customFormat="1" ht="12">
      <c r="A179" s="12" t="s">
        <v>184</v>
      </c>
      <c r="B179" s="13" t="s">
        <v>1078</v>
      </c>
      <c r="C179" s="25">
        <v>225</v>
      </c>
      <c r="D179" s="20"/>
      <c r="E179" s="15">
        <v>0</v>
      </c>
      <c r="F179" s="15">
        <v>0</v>
      </c>
      <c r="G179" s="15">
        <f t="shared" si="15"/>
        <v>0</v>
      </c>
      <c r="H179" s="15">
        <f t="shared" si="16"/>
        <v>0</v>
      </c>
      <c r="I179" s="15">
        <f t="shared" si="17"/>
        <v>0</v>
      </c>
      <c r="J179" s="15">
        <f t="shared" si="18"/>
        <v>0</v>
      </c>
      <c r="K179" s="15">
        <f t="shared" si="19"/>
        <v>0</v>
      </c>
    </row>
    <row r="180" spans="1:11" s="17" customFormat="1" ht="12">
      <c r="A180" s="12" t="s">
        <v>185</v>
      </c>
      <c r="B180" s="13" t="s">
        <v>1079</v>
      </c>
      <c r="C180" s="25">
        <v>78632</v>
      </c>
      <c r="D180" s="20"/>
      <c r="E180" s="15">
        <v>0</v>
      </c>
      <c r="F180" s="15">
        <v>0</v>
      </c>
      <c r="G180" s="15">
        <f t="shared" si="15"/>
        <v>0</v>
      </c>
      <c r="H180" s="15">
        <f t="shared" si="16"/>
        <v>0</v>
      </c>
      <c r="I180" s="15">
        <f t="shared" si="17"/>
        <v>0</v>
      </c>
      <c r="J180" s="15">
        <f t="shared" si="18"/>
        <v>0</v>
      </c>
      <c r="K180" s="15">
        <f t="shared" si="19"/>
        <v>0</v>
      </c>
    </row>
    <row r="181" spans="1:11" s="17" customFormat="1" ht="22.5">
      <c r="A181" s="12" t="s">
        <v>186</v>
      </c>
      <c r="B181" s="13" t="s">
        <v>1080</v>
      </c>
      <c r="C181" s="25">
        <v>6464</v>
      </c>
      <c r="D181" s="20"/>
      <c r="E181" s="15">
        <v>0</v>
      </c>
      <c r="F181" s="15">
        <v>0</v>
      </c>
      <c r="G181" s="15">
        <f t="shared" si="15"/>
        <v>0</v>
      </c>
      <c r="H181" s="15">
        <f t="shared" si="16"/>
        <v>0</v>
      </c>
      <c r="I181" s="15">
        <f t="shared" si="17"/>
        <v>0</v>
      </c>
      <c r="J181" s="15">
        <f t="shared" si="18"/>
        <v>0</v>
      </c>
      <c r="K181" s="15">
        <f t="shared" si="19"/>
        <v>0</v>
      </c>
    </row>
    <row r="182" spans="1:11" s="17" customFormat="1" ht="22.5">
      <c r="A182" s="12" t="s">
        <v>187</v>
      </c>
      <c r="B182" s="13" t="s">
        <v>1081</v>
      </c>
      <c r="C182" s="25">
        <v>261447</v>
      </c>
      <c r="D182" s="20"/>
      <c r="E182" s="15">
        <v>0</v>
      </c>
      <c r="F182" s="15">
        <v>0</v>
      </c>
      <c r="G182" s="15">
        <f t="shared" si="15"/>
        <v>0</v>
      </c>
      <c r="H182" s="15">
        <f t="shared" si="16"/>
        <v>0</v>
      </c>
      <c r="I182" s="15">
        <f t="shared" si="17"/>
        <v>0</v>
      </c>
      <c r="J182" s="15">
        <f t="shared" si="18"/>
        <v>0</v>
      </c>
      <c r="K182" s="15">
        <f t="shared" si="19"/>
        <v>0</v>
      </c>
    </row>
    <row r="183" spans="1:11" s="17" customFormat="1" ht="22.5">
      <c r="A183" s="12" t="s">
        <v>188</v>
      </c>
      <c r="B183" s="13" t="s">
        <v>1082</v>
      </c>
      <c r="C183" s="25">
        <v>148899</v>
      </c>
      <c r="D183" s="20"/>
      <c r="E183" s="15">
        <v>0</v>
      </c>
      <c r="F183" s="15">
        <v>0</v>
      </c>
      <c r="G183" s="15">
        <f t="shared" si="15"/>
        <v>0</v>
      </c>
      <c r="H183" s="15">
        <f t="shared" si="16"/>
        <v>0</v>
      </c>
      <c r="I183" s="15">
        <f t="shared" si="17"/>
        <v>0</v>
      </c>
      <c r="J183" s="15">
        <f t="shared" si="18"/>
        <v>0</v>
      </c>
      <c r="K183" s="15">
        <f t="shared" si="19"/>
        <v>0</v>
      </c>
    </row>
    <row r="184" spans="1:11" s="17" customFormat="1" ht="22.5">
      <c r="A184" s="12" t="s">
        <v>189</v>
      </c>
      <c r="B184" s="13" t="s">
        <v>1083</v>
      </c>
      <c r="C184" s="25">
        <v>4059</v>
      </c>
      <c r="D184" s="20"/>
      <c r="E184" s="15">
        <v>0</v>
      </c>
      <c r="F184" s="15">
        <v>0</v>
      </c>
      <c r="G184" s="15">
        <f t="shared" si="15"/>
        <v>0</v>
      </c>
      <c r="H184" s="15">
        <f t="shared" si="16"/>
        <v>0</v>
      </c>
      <c r="I184" s="15">
        <f t="shared" si="17"/>
        <v>0</v>
      </c>
      <c r="J184" s="15">
        <f t="shared" si="18"/>
        <v>0</v>
      </c>
      <c r="K184" s="15">
        <f t="shared" si="19"/>
        <v>0</v>
      </c>
    </row>
    <row r="185" spans="1:11" s="17" customFormat="1" ht="12">
      <c r="A185" s="12" t="s">
        <v>190</v>
      </c>
      <c r="B185" s="13" t="s">
        <v>1084</v>
      </c>
      <c r="C185" s="25">
        <v>88</v>
      </c>
      <c r="D185" s="20"/>
      <c r="E185" s="15">
        <v>0</v>
      </c>
      <c r="F185" s="15">
        <v>0</v>
      </c>
      <c r="G185" s="15">
        <f t="shared" si="15"/>
        <v>0</v>
      </c>
      <c r="H185" s="15">
        <f t="shared" si="16"/>
        <v>0</v>
      </c>
      <c r="I185" s="15">
        <f t="shared" si="17"/>
        <v>0</v>
      </c>
      <c r="J185" s="15">
        <f t="shared" si="18"/>
        <v>0</v>
      </c>
      <c r="K185" s="15">
        <f t="shared" si="19"/>
        <v>0</v>
      </c>
    </row>
    <row r="186" spans="1:11" s="17" customFormat="1" ht="45">
      <c r="A186" s="12" t="s">
        <v>191</v>
      </c>
      <c r="B186" s="13" t="s">
        <v>1085</v>
      </c>
      <c r="C186" s="25">
        <v>5</v>
      </c>
      <c r="D186" s="20"/>
      <c r="E186" s="15">
        <v>0</v>
      </c>
      <c r="F186" s="15">
        <v>0</v>
      </c>
      <c r="G186" s="15">
        <f t="shared" si="15"/>
        <v>0</v>
      </c>
      <c r="H186" s="15">
        <f t="shared" si="16"/>
        <v>0</v>
      </c>
      <c r="I186" s="15">
        <f t="shared" si="17"/>
        <v>0</v>
      </c>
      <c r="J186" s="15">
        <f t="shared" si="18"/>
        <v>0</v>
      </c>
      <c r="K186" s="15">
        <f t="shared" si="19"/>
        <v>0</v>
      </c>
    </row>
    <row r="187" spans="1:11" s="17" customFormat="1" ht="12">
      <c r="A187" s="12" t="s">
        <v>192</v>
      </c>
      <c r="B187" s="13" t="s">
        <v>1086</v>
      </c>
      <c r="C187" s="25">
        <v>22103</v>
      </c>
      <c r="D187" s="20"/>
      <c r="E187" s="15">
        <v>0</v>
      </c>
      <c r="F187" s="15">
        <v>0</v>
      </c>
      <c r="G187" s="15">
        <f t="shared" si="15"/>
        <v>0</v>
      </c>
      <c r="H187" s="15">
        <f t="shared" si="16"/>
        <v>0</v>
      </c>
      <c r="I187" s="15">
        <f t="shared" si="17"/>
        <v>0</v>
      </c>
      <c r="J187" s="15">
        <f t="shared" si="18"/>
        <v>0</v>
      </c>
      <c r="K187" s="15">
        <f t="shared" si="19"/>
        <v>0</v>
      </c>
    </row>
    <row r="188" spans="1:11" s="17" customFormat="1" ht="45">
      <c r="A188" s="12" t="s">
        <v>193</v>
      </c>
      <c r="B188" s="13" t="s">
        <v>1087</v>
      </c>
      <c r="C188" s="25">
        <v>178</v>
      </c>
      <c r="D188" s="20"/>
      <c r="E188" s="15">
        <v>0</v>
      </c>
      <c r="F188" s="15">
        <v>0</v>
      </c>
      <c r="G188" s="15">
        <f t="shared" si="15"/>
        <v>0</v>
      </c>
      <c r="H188" s="15">
        <f t="shared" si="16"/>
        <v>0</v>
      </c>
      <c r="I188" s="15">
        <f t="shared" si="17"/>
        <v>0</v>
      </c>
      <c r="J188" s="15">
        <f t="shared" si="18"/>
        <v>0</v>
      </c>
      <c r="K188" s="15">
        <f t="shared" si="19"/>
        <v>0</v>
      </c>
    </row>
    <row r="189" spans="1:11" s="17" customFormat="1" ht="45">
      <c r="A189" s="12" t="s">
        <v>194</v>
      </c>
      <c r="B189" s="13" t="s">
        <v>1088</v>
      </c>
      <c r="C189" s="25">
        <v>2358</v>
      </c>
      <c r="D189" s="20"/>
      <c r="E189" s="15">
        <v>0</v>
      </c>
      <c r="F189" s="15">
        <v>0</v>
      </c>
      <c r="G189" s="15">
        <f t="shared" si="15"/>
        <v>0</v>
      </c>
      <c r="H189" s="15">
        <f t="shared" si="16"/>
        <v>0</v>
      </c>
      <c r="I189" s="15">
        <f t="shared" si="17"/>
        <v>0</v>
      </c>
      <c r="J189" s="15">
        <f t="shared" si="18"/>
        <v>0</v>
      </c>
      <c r="K189" s="15">
        <f t="shared" si="19"/>
        <v>0</v>
      </c>
    </row>
    <row r="190" spans="1:11" s="17" customFormat="1" ht="22.5">
      <c r="A190" s="12" t="s">
        <v>195</v>
      </c>
      <c r="B190" s="13" t="s">
        <v>1089</v>
      </c>
      <c r="C190" s="25">
        <v>34701</v>
      </c>
      <c r="D190" s="20"/>
      <c r="E190" s="15">
        <v>0</v>
      </c>
      <c r="F190" s="15">
        <v>0</v>
      </c>
      <c r="G190" s="15">
        <f t="shared" si="15"/>
        <v>0</v>
      </c>
      <c r="H190" s="15">
        <f t="shared" si="16"/>
        <v>0</v>
      </c>
      <c r="I190" s="15">
        <f t="shared" si="17"/>
        <v>0</v>
      </c>
      <c r="J190" s="15">
        <f t="shared" si="18"/>
        <v>0</v>
      </c>
      <c r="K190" s="15">
        <f t="shared" si="19"/>
        <v>0</v>
      </c>
    </row>
    <row r="191" spans="1:11" s="17" customFormat="1" ht="22.5">
      <c r="A191" s="12" t="s">
        <v>196</v>
      </c>
      <c r="B191" s="13" t="s">
        <v>1090</v>
      </c>
      <c r="C191" s="25">
        <v>1500</v>
      </c>
      <c r="D191" s="20"/>
      <c r="E191" s="15">
        <v>0</v>
      </c>
      <c r="F191" s="15">
        <v>0</v>
      </c>
      <c r="G191" s="15">
        <f t="shared" si="15"/>
        <v>0</v>
      </c>
      <c r="H191" s="15">
        <f t="shared" si="16"/>
        <v>0</v>
      </c>
      <c r="I191" s="15">
        <f t="shared" si="17"/>
        <v>0</v>
      </c>
      <c r="J191" s="15">
        <f t="shared" si="18"/>
        <v>0</v>
      </c>
      <c r="K191" s="15">
        <f t="shared" si="19"/>
        <v>0</v>
      </c>
    </row>
    <row r="192" spans="1:11" s="17" customFormat="1" ht="22.5">
      <c r="A192" s="12" t="s">
        <v>197</v>
      </c>
      <c r="B192" s="13" t="s">
        <v>1091</v>
      </c>
      <c r="C192" s="25">
        <v>9658</v>
      </c>
      <c r="D192" s="20"/>
      <c r="E192" s="15">
        <v>0</v>
      </c>
      <c r="F192" s="15">
        <v>0</v>
      </c>
      <c r="G192" s="15">
        <f t="shared" si="15"/>
        <v>0</v>
      </c>
      <c r="H192" s="15">
        <f t="shared" si="16"/>
        <v>0</v>
      </c>
      <c r="I192" s="15">
        <f t="shared" si="17"/>
        <v>0</v>
      </c>
      <c r="J192" s="15">
        <f t="shared" si="18"/>
        <v>0</v>
      </c>
      <c r="K192" s="15">
        <f t="shared" si="19"/>
        <v>0</v>
      </c>
    </row>
    <row r="193" spans="1:11" s="17" customFormat="1" ht="22.5">
      <c r="A193" s="12" t="s">
        <v>198</v>
      </c>
      <c r="B193" s="13" t="s">
        <v>1092</v>
      </c>
      <c r="C193" s="25">
        <v>230</v>
      </c>
      <c r="D193" s="20"/>
      <c r="E193" s="15">
        <v>0</v>
      </c>
      <c r="F193" s="15">
        <v>0</v>
      </c>
      <c r="G193" s="15">
        <f t="shared" si="15"/>
        <v>0</v>
      </c>
      <c r="H193" s="15">
        <f t="shared" si="16"/>
        <v>0</v>
      </c>
      <c r="I193" s="15">
        <f t="shared" si="17"/>
        <v>0</v>
      </c>
      <c r="J193" s="15">
        <f t="shared" si="18"/>
        <v>0</v>
      </c>
      <c r="K193" s="15">
        <f t="shared" si="19"/>
        <v>0</v>
      </c>
    </row>
    <row r="194" spans="1:11" s="17" customFormat="1" ht="45">
      <c r="A194" s="12" t="s">
        <v>199</v>
      </c>
      <c r="B194" s="13" t="s">
        <v>1093</v>
      </c>
      <c r="C194" s="25">
        <v>27083</v>
      </c>
      <c r="D194" s="20"/>
      <c r="E194" s="15">
        <v>0</v>
      </c>
      <c r="F194" s="15">
        <v>0</v>
      </c>
      <c r="G194" s="15">
        <f t="shared" si="15"/>
        <v>0</v>
      </c>
      <c r="H194" s="15">
        <f t="shared" si="16"/>
        <v>0</v>
      </c>
      <c r="I194" s="15">
        <f t="shared" si="17"/>
        <v>0</v>
      </c>
      <c r="J194" s="15">
        <f t="shared" si="18"/>
        <v>0</v>
      </c>
      <c r="K194" s="15">
        <f t="shared" si="19"/>
        <v>0</v>
      </c>
    </row>
    <row r="195" spans="1:11" s="17" customFormat="1" ht="45">
      <c r="A195" s="12" t="s">
        <v>200</v>
      </c>
      <c r="B195" s="13" t="s">
        <v>1094</v>
      </c>
      <c r="C195" s="25">
        <v>500</v>
      </c>
      <c r="D195" s="20"/>
      <c r="E195" s="15">
        <v>0</v>
      </c>
      <c r="F195" s="15">
        <v>0</v>
      </c>
      <c r="G195" s="15">
        <f t="shared" si="15"/>
        <v>0</v>
      </c>
      <c r="H195" s="15">
        <f t="shared" si="16"/>
        <v>0</v>
      </c>
      <c r="I195" s="15">
        <f t="shared" si="17"/>
        <v>0</v>
      </c>
      <c r="J195" s="15">
        <f t="shared" si="18"/>
        <v>0</v>
      </c>
      <c r="K195" s="15">
        <f t="shared" si="19"/>
        <v>0</v>
      </c>
    </row>
    <row r="196" spans="1:11" s="17" customFormat="1" ht="22.5">
      <c r="A196" s="12" t="s">
        <v>201</v>
      </c>
      <c r="B196" s="13" t="s">
        <v>1095</v>
      </c>
      <c r="C196" s="25">
        <v>15</v>
      </c>
      <c r="D196" s="20"/>
      <c r="E196" s="15">
        <v>0</v>
      </c>
      <c r="F196" s="15">
        <v>0</v>
      </c>
      <c r="G196" s="15">
        <f t="shared" si="15"/>
        <v>0</v>
      </c>
      <c r="H196" s="15">
        <f t="shared" si="16"/>
        <v>0</v>
      </c>
      <c r="I196" s="15">
        <f t="shared" si="17"/>
        <v>0</v>
      </c>
      <c r="J196" s="15">
        <f t="shared" si="18"/>
        <v>0</v>
      </c>
      <c r="K196" s="15">
        <f t="shared" si="19"/>
        <v>0</v>
      </c>
    </row>
    <row r="197" spans="1:11" s="17" customFormat="1" ht="22.5">
      <c r="A197" s="12" t="s">
        <v>202</v>
      </c>
      <c r="B197" s="13" t="s">
        <v>1096</v>
      </c>
      <c r="C197" s="25">
        <v>2362</v>
      </c>
      <c r="D197" s="20"/>
      <c r="E197" s="15">
        <v>0</v>
      </c>
      <c r="F197" s="15">
        <v>0</v>
      </c>
      <c r="G197" s="15">
        <f t="shared" si="15"/>
        <v>0</v>
      </c>
      <c r="H197" s="15">
        <f t="shared" si="16"/>
        <v>0</v>
      </c>
      <c r="I197" s="15">
        <f t="shared" si="17"/>
        <v>0</v>
      </c>
      <c r="J197" s="15">
        <f t="shared" si="18"/>
        <v>0</v>
      </c>
      <c r="K197" s="15">
        <f t="shared" si="19"/>
        <v>0</v>
      </c>
    </row>
    <row r="198" spans="1:11" s="17" customFormat="1" ht="146.25">
      <c r="A198" s="12" t="s">
        <v>203</v>
      </c>
      <c r="B198" s="13" t="s">
        <v>1097</v>
      </c>
      <c r="C198" s="25">
        <v>38</v>
      </c>
      <c r="D198" s="20"/>
      <c r="E198" s="15">
        <v>0</v>
      </c>
      <c r="F198" s="15">
        <v>0</v>
      </c>
      <c r="G198" s="15">
        <f t="shared" si="15"/>
        <v>0</v>
      </c>
      <c r="H198" s="15">
        <f t="shared" si="16"/>
        <v>0</v>
      </c>
      <c r="I198" s="15">
        <f t="shared" si="17"/>
        <v>0</v>
      </c>
      <c r="J198" s="15">
        <f t="shared" si="18"/>
        <v>0</v>
      </c>
      <c r="K198" s="15">
        <f t="shared" si="19"/>
        <v>0</v>
      </c>
    </row>
    <row r="199" spans="1:11" s="17" customFormat="1" ht="33.75">
      <c r="A199" s="12" t="s">
        <v>204</v>
      </c>
      <c r="B199" s="13" t="s">
        <v>1098</v>
      </c>
      <c r="C199" s="25">
        <v>526</v>
      </c>
      <c r="D199" s="20"/>
      <c r="E199" s="15">
        <v>0</v>
      </c>
      <c r="F199" s="15">
        <v>0</v>
      </c>
      <c r="G199" s="15">
        <f t="shared" si="15"/>
        <v>0</v>
      </c>
      <c r="H199" s="15">
        <f t="shared" si="16"/>
        <v>0</v>
      </c>
      <c r="I199" s="15">
        <f t="shared" si="17"/>
        <v>0</v>
      </c>
      <c r="J199" s="15">
        <f t="shared" si="18"/>
        <v>0</v>
      </c>
      <c r="K199" s="15">
        <f t="shared" si="19"/>
        <v>0</v>
      </c>
    </row>
    <row r="200" spans="1:11" s="17" customFormat="1" ht="22.5">
      <c r="A200" s="12" t="s">
        <v>205</v>
      </c>
      <c r="B200" s="13" t="s">
        <v>1099</v>
      </c>
      <c r="C200" s="25">
        <v>153</v>
      </c>
      <c r="D200" s="20"/>
      <c r="E200" s="15">
        <v>0</v>
      </c>
      <c r="F200" s="15">
        <v>0</v>
      </c>
      <c r="G200" s="15">
        <f t="shared" si="15"/>
        <v>0</v>
      </c>
      <c r="H200" s="15">
        <f t="shared" si="16"/>
        <v>0</v>
      </c>
      <c r="I200" s="15">
        <f t="shared" si="17"/>
        <v>0</v>
      </c>
      <c r="J200" s="15">
        <f t="shared" si="18"/>
        <v>0</v>
      </c>
      <c r="K200" s="15">
        <f t="shared" si="19"/>
        <v>0</v>
      </c>
    </row>
    <row r="201" spans="1:11" s="17" customFormat="1" ht="45">
      <c r="A201" s="12" t="s">
        <v>206</v>
      </c>
      <c r="B201" s="13" t="s">
        <v>1100</v>
      </c>
      <c r="C201" s="25">
        <v>236</v>
      </c>
      <c r="D201" s="20"/>
      <c r="E201" s="15">
        <v>0</v>
      </c>
      <c r="F201" s="15">
        <v>0</v>
      </c>
      <c r="G201" s="15">
        <f t="shared" si="15"/>
        <v>0</v>
      </c>
      <c r="H201" s="15">
        <f t="shared" si="16"/>
        <v>0</v>
      </c>
      <c r="I201" s="15">
        <f t="shared" si="17"/>
        <v>0</v>
      </c>
      <c r="J201" s="15">
        <f t="shared" si="18"/>
        <v>0</v>
      </c>
      <c r="K201" s="15">
        <f t="shared" si="19"/>
        <v>0</v>
      </c>
    </row>
    <row r="202" spans="1:11" s="17" customFormat="1" ht="45">
      <c r="A202" s="12" t="s">
        <v>207</v>
      </c>
      <c r="B202" s="13" t="s">
        <v>1101</v>
      </c>
      <c r="C202" s="25">
        <v>924</v>
      </c>
      <c r="D202" s="20"/>
      <c r="E202" s="15">
        <v>0</v>
      </c>
      <c r="F202" s="15">
        <v>0</v>
      </c>
      <c r="G202" s="15">
        <f t="shared" si="15"/>
        <v>0</v>
      </c>
      <c r="H202" s="15">
        <f t="shared" si="16"/>
        <v>0</v>
      </c>
      <c r="I202" s="15">
        <f t="shared" si="17"/>
        <v>0</v>
      </c>
      <c r="J202" s="15">
        <f t="shared" si="18"/>
        <v>0</v>
      </c>
      <c r="K202" s="15">
        <f t="shared" si="19"/>
        <v>0</v>
      </c>
    </row>
    <row r="203" spans="1:11" s="17" customFormat="1" ht="22.5">
      <c r="A203" s="12" t="s">
        <v>208</v>
      </c>
      <c r="B203" s="13" t="s">
        <v>1102</v>
      </c>
      <c r="C203" s="25">
        <v>239</v>
      </c>
      <c r="D203" s="20"/>
      <c r="E203" s="15">
        <v>0</v>
      </c>
      <c r="F203" s="15">
        <v>0</v>
      </c>
      <c r="G203" s="15">
        <f t="shared" si="15"/>
        <v>0</v>
      </c>
      <c r="H203" s="15">
        <f t="shared" si="16"/>
        <v>0</v>
      </c>
      <c r="I203" s="15">
        <f t="shared" si="17"/>
        <v>0</v>
      </c>
      <c r="J203" s="15">
        <f t="shared" si="18"/>
        <v>0</v>
      </c>
      <c r="K203" s="15">
        <f t="shared" si="19"/>
        <v>0</v>
      </c>
    </row>
    <row r="204" spans="1:11" s="17" customFormat="1" ht="22.5">
      <c r="A204" s="12" t="s">
        <v>209</v>
      </c>
      <c r="B204" s="13" t="s">
        <v>1103</v>
      </c>
      <c r="C204" s="25">
        <v>10</v>
      </c>
      <c r="D204" s="20"/>
      <c r="E204" s="15">
        <v>0</v>
      </c>
      <c r="F204" s="15">
        <v>0</v>
      </c>
      <c r="G204" s="15">
        <f t="shared" si="15"/>
        <v>0</v>
      </c>
      <c r="H204" s="15">
        <f t="shared" si="16"/>
        <v>0</v>
      </c>
      <c r="I204" s="15">
        <f t="shared" si="17"/>
        <v>0</v>
      </c>
      <c r="J204" s="15">
        <f t="shared" si="18"/>
        <v>0</v>
      </c>
      <c r="K204" s="15">
        <f t="shared" si="19"/>
        <v>0</v>
      </c>
    </row>
    <row r="205" spans="1:11" s="17" customFormat="1" ht="22.5">
      <c r="A205" s="12" t="s">
        <v>210</v>
      </c>
      <c r="B205" s="13" t="s">
        <v>1104</v>
      </c>
      <c r="C205" s="25">
        <v>92</v>
      </c>
      <c r="D205" s="20"/>
      <c r="E205" s="15">
        <v>0</v>
      </c>
      <c r="F205" s="15">
        <v>0</v>
      </c>
      <c r="G205" s="15">
        <f t="shared" si="15"/>
        <v>0</v>
      </c>
      <c r="H205" s="15">
        <f t="shared" si="16"/>
        <v>0</v>
      </c>
      <c r="I205" s="15">
        <f t="shared" si="17"/>
        <v>0</v>
      </c>
      <c r="J205" s="15">
        <f t="shared" si="18"/>
        <v>0</v>
      </c>
      <c r="K205" s="15">
        <f t="shared" si="19"/>
        <v>0</v>
      </c>
    </row>
    <row r="206" spans="1:11" s="17" customFormat="1" ht="33.75">
      <c r="A206" s="12" t="s">
        <v>211</v>
      </c>
      <c r="B206" s="13" t="s">
        <v>1105</v>
      </c>
      <c r="C206" s="25">
        <v>81</v>
      </c>
      <c r="D206" s="20"/>
      <c r="E206" s="15">
        <v>0</v>
      </c>
      <c r="F206" s="15">
        <v>0</v>
      </c>
      <c r="G206" s="15">
        <f t="shared" si="15"/>
        <v>0</v>
      </c>
      <c r="H206" s="15">
        <f t="shared" si="16"/>
        <v>0</v>
      </c>
      <c r="I206" s="15">
        <f t="shared" si="17"/>
        <v>0</v>
      </c>
      <c r="J206" s="15">
        <f t="shared" si="18"/>
        <v>0</v>
      </c>
      <c r="K206" s="15">
        <f t="shared" si="19"/>
        <v>0</v>
      </c>
    </row>
    <row r="207" spans="1:11" s="17" customFormat="1" ht="22.5">
      <c r="A207" s="12" t="s">
        <v>212</v>
      </c>
      <c r="B207" s="13" t="s">
        <v>1106</v>
      </c>
      <c r="C207" s="25">
        <v>9943</v>
      </c>
      <c r="D207" s="20"/>
      <c r="E207" s="15">
        <v>0</v>
      </c>
      <c r="F207" s="15">
        <v>0</v>
      </c>
      <c r="G207" s="15">
        <f t="shared" si="15"/>
        <v>0</v>
      </c>
      <c r="H207" s="15">
        <f t="shared" si="16"/>
        <v>0</v>
      </c>
      <c r="I207" s="15">
        <f t="shared" si="17"/>
        <v>0</v>
      </c>
      <c r="J207" s="15">
        <f t="shared" si="18"/>
        <v>0</v>
      </c>
      <c r="K207" s="15">
        <f t="shared" si="19"/>
        <v>0</v>
      </c>
    </row>
    <row r="208" spans="1:11" s="17" customFormat="1" ht="22.5">
      <c r="A208" s="12" t="s">
        <v>213</v>
      </c>
      <c r="B208" s="13" t="s">
        <v>1107</v>
      </c>
      <c r="C208" s="25">
        <v>19460</v>
      </c>
      <c r="D208" s="20"/>
      <c r="E208" s="15">
        <v>0</v>
      </c>
      <c r="F208" s="15">
        <v>0</v>
      </c>
      <c r="G208" s="15">
        <f t="shared" si="15"/>
        <v>0</v>
      </c>
      <c r="H208" s="15">
        <f t="shared" si="16"/>
        <v>0</v>
      </c>
      <c r="I208" s="15">
        <f t="shared" si="17"/>
        <v>0</v>
      </c>
      <c r="J208" s="15">
        <f t="shared" si="18"/>
        <v>0</v>
      </c>
      <c r="K208" s="15">
        <f t="shared" si="19"/>
        <v>0</v>
      </c>
    </row>
    <row r="209" spans="1:11" s="17" customFormat="1" ht="22.5">
      <c r="A209" s="12" t="s">
        <v>214</v>
      </c>
      <c r="B209" s="13" t="s">
        <v>1108</v>
      </c>
      <c r="C209" s="25">
        <v>986</v>
      </c>
      <c r="D209" s="20"/>
      <c r="E209" s="15">
        <v>0</v>
      </c>
      <c r="F209" s="15">
        <v>0</v>
      </c>
      <c r="G209" s="15">
        <f t="shared" si="15"/>
        <v>0</v>
      </c>
      <c r="H209" s="15">
        <f t="shared" si="16"/>
        <v>0</v>
      </c>
      <c r="I209" s="15">
        <f t="shared" si="17"/>
        <v>0</v>
      </c>
      <c r="J209" s="15">
        <f t="shared" si="18"/>
        <v>0</v>
      </c>
      <c r="K209" s="15">
        <f t="shared" si="19"/>
        <v>0</v>
      </c>
    </row>
    <row r="210" spans="1:11" s="17" customFormat="1" ht="45">
      <c r="A210" s="12" t="s">
        <v>215</v>
      </c>
      <c r="B210" s="13" t="s">
        <v>1109</v>
      </c>
      <c r="C210" s="25">
        <v>3011</v>
      </c>
      <c r="D210" s="20"/>
      <c r="E210" s="15">
        <v>0</v>
      </c>
      <c r="F210" s="15">
        <v>0</v>
      </c>
      <c r="G210" s="15">
        <f t="shared" si="15"/>
        <v>0</v>
      </c>
      <c r="H210" s="15">
        <f t="shared" si="16"/>
        <v>0</v>
      </c>
      <c r="I210" s="15">
        <f t="shared" si="17"/>
        <v>0</v>
      </c>
      <c r="J210" s="15">
        <f t="shared" si="18"/>
        <v>0</v>
      </c>
      <c r="K210" s="15">
        <f t="shared" si="19"/>
        <v>0</v>
      </c>
    </row>
    <row r="211" spans="1:11" s="17" customFormat="1" ht="22.5">
      <c r="A211" s="12" t="s">
        <v>216</v>
      </c>
      <c r="B211" s="13" t="s">
        <v>1110</v>
      </c>
      <c r="C211" s="25">
        <v>3164</v>
      </c>
      <c r="D211" s="20"/>
      <c r="E211" s="15">
        <v>0</v>
      </c>
      <c r="F211" s="15">
        <v>0</v>
      </c>
      <c r="G211" s="15">
        <f t="shared" si="15"/>
        <v>0</v>
      </c>
      <c r="H211" s="15">
        <f t="shared" si="16"/>
        <v>0</v>
      </c>
      <c r="I211" s="15">
        <f t="shared" si="17"/>
        <v>0</v>
      </c>
      <c r="J211" s="15">
        <f t="shared" si="18"/>
        <v>0</v>
      </c>
      <c r="K211" s="15">
        <f t="shared" si="19"/>
        <v>0</v>
      </c>
    </row>
    <row r="212" spans="1:11" s="17" customFormat="1" ht="33.75">
      <c r="A212" s="12" t="s">
        <v>217</v>
      </c>
      <c r="B212" s="13" t="s">
        <v>1111</v>
      </c>
      <c r="C212" s="25">
        <v>2</v>
      </c>
      <c r="D212" s="20"/>
      <c r="E212" s="15">
        <v>0</v>
      </c>
      <c r="F212" s="15">
        <v>0</v>
      </c>
      <c r="G212" s="15">
        <f t="shared" si="15"/>
        <v>0</v>
      </c>
      <c r="H212" s="15">
        <f t="shared" si="16"/>
        <v>0</v>
      </c>
      <c r="I212" s="15">
        <f t="shared" si="17"/>
        <v>0</v>
      </c>
      <c r="J212" s="15">
        <f t="shared" si="18"/>
        <v>0</v>
      </c>
      <c r="K212" s="15">
        <f t="shared" si="19"/>
        <v>0</v>
      </c>
    </row>
    <row r="213" spans="1:11" s="17" customFormat="1" ht="22.5">
      <c r="A213" s="12" t="s">
        <v>218</v>
      </c>
      <c r="B213" s="13" t="s">
        <v>1112</v>
      </c>
      <c r="C213" s="25">
        <v>15</v>
      </c>
      <c r="D213" s="20"/>
      <c r="E213" s="15">
        <v>0</v>
      </c>
      <c r="F213" s="15">
        <v>0</v>
      </c>
      <c r="G213" s="15">
        <f t="shared" si="15"/>
        <v>0</v>
      </c>
      <c r="H213" s="15">
        <f t="shared" si="16"/>
        <v>0</v>
      </c>
      <c r="I213" s="15">
        <f t="shared" si="17"/>
        <v>0</v>
      </c>
      <c r="J213" s="15">
        <f t="shared" si="18"/>
        <v>0</v>
      </c>
      <c r="K213" s="15">
        <f t="shared" si="19"/>
        <v>0</v>
      </c>
    </row>
    <row r="214" spans="1:11" s="17" customFormat="1" ht="12">
      <c r="A214" s="12" t="s">
        <v>219</v>
      </c>
      <c r="B214" s="13" t="s">
        <v>1113</v>
      </c>
      <c r="C214" s="25">
        <v>337</v>
      </c>
      <c r="D214" s="20"/>
      <c r="E214" s="15">
        <v>0</v>
      </c>
      <c r="F214" s="15">
        <v>0</v>
      </c>
      <c r="G214" s="15">
        <f t="shared" si="15"/>
        <v>0</v>
      </c>
      <c r="H214" s="15">
        <f t="shared" si="16"/>
        <v>0</v>
      </c>
      <c r="I214" s="15">
        <f t="shared" si="17"/>
        <v>0</v>
      </c>
      <c r="J214" s="15">
        <f t="shared" si="18"/>
        <v>0</v>
      </c>
      <c r="K214" s="15">
        <f t="shared" si="19"/>
        <v>0</v>
      </c>
    </row>
    <row r="215" spans="1:11" s="17" customFormat="1" ht="22.5">
      <c r="A215" s="12" t="s">
        <v>220</v>
      </c>
      <c r="B215" s="13" t="s">
        <v>1114</v>
      </c>
      <c r="C215" s="25">
        <v>120</v>
      </c>
      <c r="D215" s="20"/>
      <c r="E215" s="15">
        <v>0</v>
      </c>
      <c r="F215" s="15">
        <v>0</v>
      </c>
      <c r="G215" s="15">
        <f t="shared" si="15"/>
        <v>0</v>
      </c>
      <c r="H215" s="15">
        <f t="shared" si="16"/>
        <v>0</v>
      </c>
      <c r="I215" s="15">
        <f t="shared" si="17"/>
        <v>0</v>
      </c>
      <c r="J215" s="15">
        <f t="shared" si="18"/>
        <v>0</v>
      </c>
      <c r="K215" s="15">
        <f t="shared" si="19"/>
        <v>0</v>
      </c>
    </row>
    <row r="216" spans="1:11" s="17" customFormat="1" ht="22.5">
      <c r="A216" s="12" t="s">
        <v>221</v>
      </c>
      <c r="B216" s="13" t="s">
        <v>1115</v>
      </c>
      <c r="C216" s="25">
        <v>20</v>
      </c>
      <c r="D216" s="20"/>
      <c r="E216" s="15">
        <v>0</v>
      </c>
      <c r="F216" s="15">
        <v>0</v>
      </c>
      <c r="G216" s="15">
        <f t="shared" si="15"/>
        <v>0</v>
      </c>
      <c r="H216" s="15">
        <f t="shared" si="16"/>
        <v>0</v>
      </c>
      <c r="I216" s="15">
        <f t="shared" si="17"/>
        <v>0</v>
      </c>
      <c r="J216" s="15">
        <f t="shared" si="18"/>
        <v>0</v>
      </c>
      <c r="K216" s="15">
        <f t="shared" si="19"/>
        <v>0</v>
      </c>
    </row>
    <row r="217" spans="1:11" s="17" customFormat="1" ht="22.5">
      <c r="A217" s="12" t="s">
        <v>222</v>
      </c>
      <c r="B217" s="13" t="s">
        <v>1116</v>
      </c>
      <c r="C217" s="25">
        <v>375</v>
      </c>
      <c r="D217" s="20"/>
      <c r="E217" s="15">
        <v>0</v>
      </c>
      <c r="F217" s="15">
        <v>0</v>
      </c>
      <c r="G217" s="15">
        <f t="shared" si="15"/>
        <v>0</v>
      </c>
      <c r="H217" s="15">
        <f t="shared" si="16"/>
        <v>0</v>
      </c>
      <c r="I217" s="15">
        <f t="shared" si="17"/>
        <v>0</v>
      </c>
      <c r="J217" s="15">
        <f t="shared" si="18"/>
        <v>0</v>
      </c>
      <c r="K217" s="15">
        <f t="shared" si="19"/>
        <v>0</v>
      </c>
    </row>
    <row r="218" spans="1:11" s="17" customFormat="1" ht="12">
      <c r="A218" s="12" t="s">
        <v>223</v>
      </c>
      <c r="B218" s="13" t="s">
        <v>1117</v>
      </c>
      <c r="C218" s="25">
        <v>10</v>
      </c>
      <c r="D218" s="20"/>
      <c r="E218" s="15">
        <v>0</v>
      </c>
      <c r="F218" s="15">
        <v>0</v>
      </c>
      <c r="G218" s="15">
        <f t="shared" si="15"/>
        <v>0</v>
      </c>
      <c r="H218" s="15">
        <f t="shared" si="16"/>
        <v>0</v>
      </c>
      <c r="I218" s="15">
        <f t="shared" si="17"/>
        <v>0</v>
      </c>
      <c r="J218" s="15">
        <f t="shared" si="18"/>
        <v>0</v>
      </c>
      <c r="K218" s="15">
        <f t="shared" si="19"/>
        <v>0</v>
      </c>
    </row>
    <row r="219" spans="1:11" s="17" customFormat="1" ht="22.5">
      <c r="A219" s="12" t="s">
        <v>224</v>
      </c>
      <c r="B219" s="13" t="s">
        <v>1118</v>
      </c>
      <c r="C219" s="25">
        <v>5000</v>
      </c>
      <c r="D219" s="20"/>
      <c r="E219" s="15">
        <v>0</v>
      </c>
      <c r="F219" s="15">
        <v>0</v>
      </c>
      <c r="G219" s="15">
        <f t="shared" si="15"/>
        <v>0</v>
      </c>
      <c r="H219" s="15">
        <f t="shared" si="16"/>
        <v>0</v>
      </c>
      <c r="I219" s="15">
        <f t="shared" si="17"/>
        <v>0</v>
      </c>
      <c r="J219" s="15">
        <f t="shared" si="18"/>
        <v>0</v>
      </c>
      <c r="K219" s="15">
        <f t="shared" si="19"/>
        <v>0</v>
      </c>
    </row>
    <row r="220" spans="1:11" s="17" customFormat="1" ht="22.5">
      <c r="A220" s="12" t="s">
        <v>225</v>
      </c>
      <c r="B220" s="13" t="s">
        <v>1119</v>
      </c>
      <c r="C220" s="25">
        <v>1</v>
      </c>
      <c r="D220" s="20"/>
      <c r="E220" s="15">
        <v>0</v>
      </c>
      <c r="F220" s="15">
        <v>0</v>
      </c>
      <c r="G220" s="15">
        <f t="shared" ref="G220:G283" si="20">C220*E220</f>
        <v>0</v>
      </c>
      <c r="H220" s="15">
        <f t="shared" ref="H220:H283" si="21">F220*1.16</f>
        <v>0</v>
      </c>
      <c r="I220" s="15">
        <f t="shared" ref="I220:I283" si="22">C220*H220</f>
        <v>0</v>
      </c>
      <c r="J220" s="15">
        <f t="shared" ref="J220:J283" si="23">G220+I220</f>
        <v>0</v>
      </c>
      <c r="K220" s="15">
        <f t="shared" ref="K220:K283" si="24">J220*2</f>
        <v>0</v>
      </c>
    </row>
    <row r="221" spans="1:11" s="17" customFormat="1" ht="22.5">
      <c r="A221" s="12" t="s">
        <v>226</v>
      </c>
      <c r="B221" s="13" t="s">
        <v>1120</v>
      </c>
      <c r="C221" s="25">
        <v>282431</v>
      </c>
      <c r="D221" s="20"/>
      <c r="E221" s="15">
        <v>0</v>
      </c>
      <c r="F221" s="15">
        <v>0</v>
      </c>
      <c r="G221" s="15">
        <f t="shared" si="20"/>
        <v>0</v>
      </c>
      <c r="H221" s="15">
        <f t="shared" si="21"/>
        <v>0</v>
      </c>
      <c r="I221" s="15">
        <f t="shared" si="22"/>
        <v>0</v>
      </c>
      <c r="J221" s="15">
        <f t="shared" si="23"/>
        <v>0</v>
      </c>
      <c r="K221" s="15">
        <f t="shared" si="24"/>
        <v>0</v>
      </c>
    </row>
    <row r="222" spans="1:11" s="17" customFormat="1" ht="22.5">
      <c r="A222" s="12" t="s">
        <v>227</v>
      </c>
      <c r="B222" s="13" t="s">
        <v>1121</v>
      </c>
      <c r="C222" s="25">
        <v>173</v>
      </c>
      <c r="D222" s="20"/>
      <c r="E222" s="15">
        <v>0</v>
      </c>
      <c r="F222" s="15">
        <v>0</v>
      </c>
      <c r="G222" s="15">
        <f t="shared" si="20"/>
        <v>0</v>
      </c>
      <c r="H222" s="15">
        <f t="shared" si="21"/>
        <v>0</v>
      </c>
      <c r="I222" s="15">
        <f t="shared" si="22"/>
        <v>0</v>
      </c>
      <c r="J222" s="15">
        <f t="shared" si="23"/>
        <v>0</v>
      </c>
      <c r="K222" s="15">
        <f t="shared" si="24"/>
        <v>0</v>
      </c>
    </row>
    <row r="223" spans="1:11" s="17" customFormat="1" ht="22.5">
      <c r="A223" s="12" t="s">
        <v>228</v>
      </c>
      <c r="B223" s="13" t="s">
        <v>1122</v>
      </c>
      <c r="C223" s="25">
        <v>94346</v>
      </c>
      <c r="D223" s="20"/>
      <c r="E223" s="15">
        <v>0</v>
      </c>
      <c r="F223" s="15">
        <v>0</v>
      </c>
      <c r="G223" s="15">
        <f t="shared" si="20"/>
        <v>0</v>
      </c>
      <c r="H223" s="15">
        <f t="shared" si="21"/>
        <v>0</v>
      </c>
      <c r="I223" s="15">
        <f t="shared" si="22"/>
        <v>0</v>
      </c>
      <c r="J223" s="15">
        <f t="shared" si="23"/>
        <v>0</v>
      </c>
      <c r="K223" s="15">
        <f t="shared" si="24"/>
        <v>0</v>
      </c>
    </row>
    <row r="224" spans="1:11" s="17" customFormat="1" ht="22.5">
      <c r="A224" s="12" t="s">
        <v>229</v>
      </c>
      <c r="B224" s="13" t="s">
        <v>1123</v>
      </c>
      <c r="C224" s="25">
        <v>348</v>
      </c>
      <c r="D224" s="20"/>
      <c r="E224" s="15">
        <v>0</v>
      </c>
      <c r="F224" s="15">
        <v>0</v>
      </c>
      <c r="G224" s="15">
        <f t="shared" si="20"/>
        <v>0</v>
      </c>
      <c r="H224" s="15">
        <f t="shared" si="21"/>
        <v>0</v>
      </c>
      <c r="I224" s="15">
        <f t="shared" si="22"/>
        <v>0</v>
      </c>
      <c r="J224" s="15">
        <f t="shared" si="23"/>
        <v>0</v>
      </c>
      <c r="K224" s="15">
        <f t="shared" si="24"/>
        <v>0</v>
      </c>
    </row>
    <row r="225" spans="1:11" s="17" customFormat="1" ht="33.75">
      <c r="A225" s="12" t="s">
        <v>230</v>
      </c>
      <c r="B225" s="13" t="s">
        <v>1124</v>
      </c>
      <c r="C225" s="25">
        <v>3051</v>
      </c>
      <c r="D225" s="20"/>
      <c r="E225" s="15">
        <v>0</v>
      </c>
      <c r="F225" s="15">
        <v>0</v>
      </c>
      <c r="G225" s="15">
        <f t="shared" si="20"/>
        <v>0</v>
      </c>
      <c r="H225" s="15">
        <f t="shared" si="21"/>
        <v>0</v>
      </c>
      <c r="I225" s="15">
        <f t="shared" si="22"/>
        <v>0</v>
      </c>
      <c r="J225" s="15">
        <f t="shared" si="23"/>
        <v>0</v>
      </c>
      <c r="K225" s="15">
        <f t="shared" si="24"/>
        <v>0</v>
      </c>
    </row>
    <row r="226" spans="1:11" s="17" customFormat="1" ht="22.5">
      <c r="A226" s="12" t="s">
        <v>231</v>
      </c>
      <c r="B226" s="13" t="s">
        <v>1125</v>
      </c>
      <c r="C226" s="25">
        <v>17234</v>
      </c>
      <c r="D226" s="20"/>
      <c r="E226" s="15">
        <v>0</v>
      </c>
      <c r="F226" s="15">
        <v>0</v>
      </c>
      <c r="G226" s="15">
        <f t="shared" si="20"/>
        <v>0</v>
      </c>
      <c r="H226" s="15">
        <f t="shared" si="21"/>
        <v>0</v>
      </c>
      <c r="I226" s="15">
        <f t="shared" si="22"/>
        <v>0</v>
      </c>
      <c r="J226" s="15">
        <f t="shared" si="23"/>
        <v>0</v>
      </c>
      <c r="K226" s="15">
        <f t="shared" si="24"/>
        <v>0</v>
      </c>
    </row>
    <row r="227" spans="1:11" s="17" customFormat="1" ht="22.5">
      <c r="A227" s="12" t="s">
        <v>232</v>
      </c>
      <c r="B227" s="13" t="s">
        <v>1126</v>
      </c>
      <c r="C227" s="25">
        <v>50406</v>
      </c>
      <c r="D227" s="20"/>
      <c r="E227" s="15">
        <v>0</v>
      </c>
      <c r="F227" s="15">
        <v>0</v>
      </c>
      <c r="G227" s="15">
        <f t="shared" si="20"/>
        <v>0</v>
      </c>
      <c r="H227" s="15">
        <f t="shared" si="21"/>
        <v>0</v>
      </c>
      <c r="I227" s="15">
        <f t="shared" si="22"/>
        <v>0</v>
      </c>
      <c r="J227" s="15">
        <f t="shared" si="23"/>
        <v>0</v>
      </c>
      <c r="K227" s="15">
        <f t="shared" si="24"/>
        <v>0</v>
      </c>
    </row>
    <row r="228" spans="1:11" s="17" customFormat="1" ht="22.5">
      <c r="A228" s="12" t="s">
        <v>233</v>
      </c>
      <c r="B228" s="13" t="s">
        <v>1127</v>
      </c>
      <c r="C228" s="25">
        <v>291487</v>
      </c>
      <c r="D228" s="20"/>
      <c r="E228" s="15">
        <v>0</v>
      </c>
      <c r="F228" s="15">
        <v>0</v>
      </c>
      <c r="G228" s="15">
        <f t="shared" si="20"/>
        <v>0</v>
      </c>
      <c r="H228" s="15">
        <f t="shared" si="21"/>
        <v>0</v>
      </c>
      <c r="I228" s="15">
        <f t="shared" si="22"/>
        <v>0</v>
      </c>
      <c r="J228" s="15">
        <f t="shared" si="23"/>
        <v>0</v>
      </c>
      <c r="K228" s="15">
        <f t="shared" si="24"/>
        <v>0</v>
      </c>
    </row>
    <row r="229" spans="1:11" s="17" customFormat="1" ht="22.5">
      <c r="A229" s="12" t="s">
        <v>234</v>
      </c>
      <c r="B229" s="13" t="s">
        <v>1128</v>
      </c>
      <c r="C229" s="25">
        <v>3023</v>
      </c>
      <c r="D229" s="20"/>
      <c r="E229" s="15">
        <v>0</v>
      </c>
      <c r="F229" s="15">
        <v>0</v>
      </c>
      <c r="G229" s="15">
        <f t="shared" si="20"/>
        <v>0</v>
      </c>
      <c r="H229" s="15">
        <f t="shared" si="21"/>
        <v>0</v>
      </c>
      <c r="I229" s="15">
        <f t="shared" si="22"/>
        <v>0</v>
      </c>
      <c r="J229" s="15">
        <f t="shared" si="23"/>
        <v>0</v>
      </c>
      <c r="K229" s="15">
        <f t="shared" si="24"/>
        <v>0</v>
      </c>
    </row>
    <row r="230" spans="1:11" s="17" customFormat="1" ht="22.5">
      <c r="A230" s="12" t="s">
        <v>235</v>
      </c>
      <c r="B230" s="13" t="s">
        <v>1129</v>
      </c>
      <c r="C230" s="25">
        <v>14</v>
      </c>
      <c r="D230" s="20"/>
      <c r="E230" s="15">
        <v>0</v>
      </c>
      <c r="F230" s="15">
        <v>0</v>
      </c>
      <c r="G230" s="15">
        <f t="shared" si="20"/>
        <v>0</v>
      </c>
      <c r="H230" s="15">
        <f t="shared" si="21"/>
        <v>0</v>
      </c>
      <c r="I230" s="15">
        <f t="shared" si="22"/>
        <v>0</v>
      </c>
      <c r="J230" s="15">
        <f t="shared" si="23"/>
        <v>0</v>
      </c>
      <c r="K230" s="15">
        <f t="shared" si="24"/>
        <v>0</v>
      </c>
    </row>
    <row r="231" spans="1:11" s="17" customFormat="1" ht="22.5">
      <c r="A231" s="12" t="s">
        <v>236</v>
      </c>
      <c r="B231" s="13" t="s">
        <v>1130</v>
      </c>
      <c r="C231" s="25">
        <v>80937</v>
      </c>
      <c r="D231" s="20"/>
      <c r="E231" s="15">
        <v>0</v>
      </c>
      <c r="F231" s="15">
        <v>0</v>
      </c>
      <c r="G231" s="15">
        <f t="shared" si="20"/>
        <v>0</v>
      </c>
      <c r="H231" s="15">
        <f t="shared" si="21"/>
        <v>0</v>
      </c>
      <c r="I231" s="15">
        <f t="shared" si="22"/>
        <v>0</v>
      </c>
      <c r="J231" s="15">
        <f t="shared" si="23"/>
        <v>0</v>
      </c>
      <c r="K231" s="15">
        <f t="shared" si="24"/>
        <v>0</v>
      </c>
    </row>
    <row r="232" spans="1:11" s="17" customFormat="1" ht="22.5">
      <c r="A232" s="12" t="s">
        <v>237</v>
      </c>
      <c r="B232" s="13" t="s">
        <v>1131</v>
      </c>
      <c r="C232" s="25">
        <v>5009</v>
      </c>
      <c r="D232" s="20"/>
      <c r="E232" s="15">
        <v>0</v>
      </c>
      <c r="F232" s="15">
        <v>0</v>
      </c>
      <c r="G232" s="15">
        <f t="shared" si="20"/>
        <v>0</v>
      </c>
      <c r="H232" s="15">
        <f t="shared" si="21"/>
        <v>0</v>
      </c>
      <c r="I232" s="15">
        <f t="shared" si="22"/>
        <v>0</v>
      </c>
      <c r="J232" s="15">
        <f t="shared" si="23"/>
        <v>0</v>
      </c>
      <c r="K232" s="15">
        <f t="shared" si="24"/>
        <v>0</v>
      </c>
    </row>
    <row r="233" spans="1:11" s="17" customFormat="1" ht="12">
      <c r="A233" s="12" t="s">
        <v>238</v>
      </c>
      <c r="B233" s="13" t="s">
        <v>1132</v>
      </c>
      <c r="C233" s="25">
        <v>203974</v>
      </c>
      <c r="D233" s="20"/>
      <c r="E233" s="15">
        <v>0</v>
      </c>
      <c r="F233" s="15">
        <v>0</v>
      </c>
      <c r="G233" s="15">
        <f t="shared" si="20"/>
        <v>0</v>
      </c>
      <c r="H233" s="15">
        <f t="shared" si="21"/>
        <v>0</v>
      </c>
      <c r="I233" s="15">
        <f t="shared" si="22"/>
        <v>0</v>
      </c>
      <c r="J233" s="15">
        <f t="shared" si="23"/>
        <v>0</v>
      </c>
      <c r="K233" s="15">
        <f t="shared" si="24"/>
        <v>0</v>
      </c>
    </row>
    <row r="234" spans="1:11" s="17" customFormat="1" ht="22.5">
      <c r="A234" s="12" t="s">
        <v>239</v>
      </c>
      <c r="B234" s="13" t="s">
        <v>1133</v>
      </c>
      <c r="C234" s="25">
        <v>37280</v>
      </c>
      <c r="D234" s="20"/>
      <c r="E234" s="15">
        <v>0</v>
      </c>
      <c r="F234" s="15">
        <v>0</v>
      </c>
      <c r="G234" s="15">
        <f t="shared" si="20"/>
        <v>0</v>
      </c>
      <c r="H234" s="15">
        <f t="shared" si="21"/>
        <v>0</v>
      </c>
      <c r="I234" s="15">
        <f t="shared" si="22"/>
        <v>0</v>
      </c>
      <c r="J234" s="15">
        <f t="shared" si="23"/>
        <v>0</v>
      </c>
      <c r="K234" s="15">
        <f t="shared" si="24"/>
        <v>0</v>
      </c>
    </row>
    <row r="235" spans="1:11" s="17" customFormat="1" ht="12">
      <c r="A235" s="12" t="s">
        <v>240</v>
      </c>
      <c r="B235" s="13" t="s">
        <v>1134</v>
      </c>
      <c r="C235" s="25">
        <v>25</v>
      </c>
      <c r="D235" s="20"/>
      <c r="E235" s="15">
        <v>0</v>
      </c>
      <c r="F235" s="15">
        <v>0</v>
      </c>
      <c r="G235" s="15">
        <f t="shared" si="20"/>
        <v>0</v>
      </c>
      <c r="H235" s="15">
        <f t="shared" si="21"/>
        <v>0</v>
      </c>
      <c r="I235" s="15">
        <f t="shared" si="22"/>
        <v>0</v>
      </c>
      <c r="J235" s="15">
        <f t="shared" si="23"/>
        <v>0</v>
      </c>
      <c r="K235" s="15">
        <f t="shared" si="24"/>
        <v>0</v>
      </c>
    </row>
    <row r="236" spans="1:11" s="17" customFormat="1" ht="22.5">
      <c r="A236" s="12" t="s">
        <v>241</v>
      </c>
      <c r="B236" s="13" t="s">
        <v>1135</v>
      </c>
      <c r="C236" s="25">
        <v>322</v>
      </c>
      <c r="D236" s="20"/>
      <c r="E236" s="15">
        <v>0</v>
      </c>
      <c r="F236" s="15">
        <v>0</v>
      </c>
      <c r="G236" s="15">
        <f t="shared" si="20"/>
        <v>0</v>
      </c>
      <c r="H236" s="15">
        <f t="shared" si="21"/>
        <v>0</v>
      </c>
      <c r="I236" s="15">
        <f t="shared" si="22"/>
        <v>0</v>
      </c>
      <c r="J236" s="15">
        <f t="shared" si="23"/>
        <v>0</v>
      </c>
      <c r="K236" s="15">
        <f t="shared" si="24"/>
        <v>0</v>
      </c>
    </row>
    <row r="237" spans="1:11" s="17" customFormat="1" ht="56.25">
      <c r="A237" s="12" t="s">
        <v>242</v>
      </c>
      <c r="B237" s="13" t="s">
        <v>1136</v>
      </c>
      <c r="C237" s="25">
        <v>25</v>
      </c>
      <c r="D237" s="20"/>
      <c r="E237" s="15">
        <v>0</v>
      </c>
      <c r="F237" s="15">
        <v>0</v>
      </c>
      <c r="G237" s="15">
        <f t="shared" si="20"/>
        <v>0</v>
      </c>
      <c r="H237" s="15">
        <f t="shared" si="21"/>
        <v>0</v>
      </c>
      <c r="I237" s="15">
        <f t="shared" si="22"/>
        <v>0</v>
      </c>
      <c r="J237" s="15">
        <f t="shared" si="23"/>
        <v>0</v>
      </c>
      <c r="K237" s="15">
        <f t="shared" si="24"/>
        <v>0</v>
      </c>
    </row>
    <row r="238" spans="1:11" s="17" customFormat="1" ht="135">
      <c r="A238" s="12" t="s">
        <v>243</v>
      </c>
      <c r="B238" s="13" t="s">
        <v>1137</v>
      </c>
      <c r="C238" s="25">
        <v>25</v>
      </c>
      <c r="D238" s="20"/>
      <c r="E238" s="15">
        <v>0</v>
      </c>
      <c r="F238" s="15">
        <v>0</v>
      </c>
      <c r="G238" s="15">
        <f t="shared" si="20"/>
        <v>0</v>
      </c>
      <c r="H238" s="15">
        <f t="shared" si="21"/>
        <v>0</v>
      </c>
      <c r="I238" s="15">
        <f t="shared" si="22"/>
        <v>0</v>
      </c>
      <c r="J238" s="15">
        <f t="shared" si="23"/>
        <v>0</v>
      </c>
      <c r="K238" s="15">
        <f t="shared" si="24"/>
        <v>0</v>
      </c>
    </row>
    <row r="239" spans="1:11" s="17" customFormat="1" ht="33.75">
      <c r="A239" s="12" t="s">
        <v>244</v>
      </c>
      <c r="B239" s="13" t="s">
        <v>1138</v>
      </c>
      <c r="C239" s="25">
        <v>1200</v>
      </c>
      <c r="D239" s="20"/>
      <c r="E239" s="15">
        <v>0</v>
      </c>
      <c r="F239" s="15">
        <v>0</v>
      </c>
      <c r="G239" s="15">
        <f t="shared" si="20"/>
        <v>0</v>
      </c>
      <c r="H239" s="15">
        <f t="shared" si="21"/>
        <v>0</v>
      </c>
      <c r="I239" s="15">
        <f t="shared" si="22"/>
        <v>0</v>
      </c>
      <c r="J239" s="15">
        <f t="shared" si="23"/>
        <v>0</v>
      </c>
      <c r="K239" s="15">
        <f t="shared" si="24"/>
        <v>0</v>
      </c>
    </row>
    <row r="240" spans="1:11" s="17" customFormat="1" ht="22.5">
      <c r="A240" s="12" t="s">
        <v>245</v>
      </c>
      <c r="B240" s="13" t="s">
        <v>1139</v>
      </c>
      <c r="C240" s="25">
        <v>9753</v>
      </c>
      <c r="D240" s="20"/>
      <c r="E240" s="15">
        <v>0</v>
      </c>
      <c r="F240" s="15">
        <v>0</v>
      </c>
      <c r="G240" s="15">
        <f t="shared" si="20"/>
        <v>0</v>
      </c>
      <c r="H240" s="15">
        <f t="shared" si="21"/>
        <v>0</v>
      </c>
      <c r="I240" s="15">
        <f t="shared" si="22"/>
        <v>0</v>
      </c>
      <c r="J240" s="15">
        <f t="shared" si="23"/>
        <v>0</v>
      </c>
      <c r="K240" s="15">
        <f t="shared" si="24"/>
        <v>0</v>
      </c>
    </row>
    <row r="241" spans="1:11" s="17" customFormat="1" ht="22.5">
      <c r="A241" s="12" t="s">
        <v>246</v>
      </c>
      <c r="B241" s="13" t="s">
        <v>1140</v>
      </c>
      <c r="C241" s="25">
        <v>1500</v>
      </c>
      <c r="D241" s="20"/>
      <c r="E241" s="15">
        <v>0</v>
      </c>
      <c r="F241" s="15">
        <v>0</v>
      </c>
      <c r="G241" s="15">
        <f t="shared" si="20"/>
        <v>0</v>
      </c>
      <c r="H241" s="15">
        <f t="shared" si="21"/>
        <v>0</v>
      </c>
      <c r="I241" s="15">
        <f t="shared" si="22"/>
        <v>0</v>
      </c>
      <c r="J241" s="15">
        <f t="shared" si="23"/>
        <v>0</v>
      </c>
      <c r="K241" s="15">
        <f t="shared" si="24"/>
        <v>0</v>
      </c>
    </row>
    <row r="242" spans="1:11" s="17" customFormat="1" ht="22.5">
      <c r="A242" s="12" t="s">
        <v>247</v>
      </c>
      <c r="B242" s="13" t="s">
        <v>1141</v>
      </c>
      <c r="C242" s="25">
        <v>26</v>
      </c>
      <c r="D242" s="20"/>
      <c r="E242" s="15">
        <v>0</v>
      </c>
      <c r="F242" s="15">
        <v>0</v>
      </c>
      <c r="G242" s="15">
        <f t="shared" si="20"/>
        <v>0</v>
      </c>
      <c r="H242" s="15">
        <f t="shared" si="21"/>
        <v>0</v>
      </c>
      <c r="I242" s="15">
        <f t="shared" si="22"/>
        <v>0</v>
      </c>
      <c r="J242" s="15">
        <f t="shared" si="23"/>
        <v>0</v>
      </c>
      <c r="K242" s="15">
        <f t="shared" si="24"/>
        <v>0</v>
      </c>
    </row>
    <row r="243" spans="1:11" s="17" customFormat="1" ht="22.5">
      <c r="A243" s="12" t="s">
        <v>248</v>
      </c>
      <c r="B243" s="13" t="s">
        <v>1142</v>
      </c>
      <c r="C243" s="25">
        <v>200</v>
      </c>
      <c r="D243" s="20"/>
      <c r="E243" s="15">
        <v>0</v>
      </c>
      <c r="F243" s="15">
        <v>0</v>
      </c>
      <c r="G243" s="15">
        <f t="shared" si="20"/>
        <v>0</v>
      </c>
      <c r="H243" s="15">
        <f t="shared" si="21"/>
        <v>0</v>
      </c>
      <c r="I243" s="15">
        <f t="shared" si="22"/>
        <v>0</v>
      </c>
      <c r="J243" s="15">
        <f t="shared" si="23"/>
        <v>0</v>
      </c>
      <c r="K243" s="15">
        <f t="shared" si="24"/>
        <v>0</v>
      </c>
    </row>
    <row r="244" spans="1:11" s="17" customFormat="1" ht="12">
      <c r="A244" s="12" t="s">
        <v>249</v>
      </c>
      <c r="B244" s="13" t="s">
        <v>1143</v>
      </c>
      <c r="C244" s="25">
        <v>1250</v>
      </c>
      <c r="D244" s="20"/>
      <c r="E244" s="15">
        <v>0</v>
      </c>
      <c r="F244" s="15">
        <v>0</v>
      </c>
      <c r="G244" s="15">
        <f t="shared" si="20"/>
        <v>0</v>
      </c>
      <c r="H244" s="15">
        <f t="shared" si="21"/>
        <v>0</v>
      </c>
      <c r="I244" s="15">
        <f t="shared" si="22"/>
        <v>0</v>
      </c>
      <c r="J244" s="15">
        <f t="shared" si="23"/>
        <v>0</v>
      </c>
      <c r="K244" s="15">
        <f t="shared" si="24"/>
        <v>0</v>
      </c>
    </row>
    <row r="245" spans="1:11" s="17" customFormat="1" ht="22.5">
      <c r="A245" s="12" t="s">
        <v>250</v>
      </c>
      <c r="B245" s="13" t="s">
        <v>1144</v>
      </c>
      <c r="C245" s="25">
        <v>1476</v>
      </c>
      <c r="D245" s="20"/>
      <c r="E245" s="15">
        <v>0</v>
      </c>
      <c r="F245" s="15">
        <v>0</v>
      </c>
      <c r="G245" s="15">
        <f t="shared" si="20"/>
        <v>0</v>
      </c>
      <c r="H245" s="15">
        <f t="shared" si="21"/>
        <v>0</v>
      </c>
      <c r="I245" s="15">
        <f t="shared" si="22"/>
        <v>0</v>
      </c>
      <c r="J245" s="15">
        <f t="shared" si="23"/>
        <v>0</v>
      </c>
      <c r="K245" s="15">
        <f t="shared" si="24"/>
        <v>0</v>
      </c>
    </row>
    <row r="246" spans="1:11" s="17" customFormat="1" ht="33.75">
      <c r="A246" s="12" t="s">
        <v>251</v>
      </c>
      <c r="B246" s="13" t="s">
        <v>1145</v>
      </c>
      <c r="C246" s="25">
        <v>1135</v>
      </c>
      <c r="D246" s="20"/>
      <c r="E246" s="15">
        <v>0</v>
      </c>
      <c r="F246" s="15">
        <v>0</v>
      </c>
      <c r="G246" s="15">
        <f t="shared" si="20"/>
        <v>0</v>
      </c>
      <c r="H246" s="15">
        <f t="shared" si="21"/>
        <v>0</v>
      </c>
      <c r="I246" s="15">
        <f t="shared" si="22"/>
        <v>0</v>
      </c>
      <c r="J246" s="15">
        <f t="shared" si="23"/>
        <v>0</v>
      </c>
      <c r="K246" s="15">
        <f t="shared" si="24"/>
        <v>0</v>
      </c>
    </row>
    <row r="247" spans="1:11" s="17" customFormat="1" ht="22.5">
      <c r="A247" s="12" t="s">
        <v>252</v>
      </c>
      <c r="B247" s="13" t="s">
        <v>1146</v>
      </c>
      <c r="C247" s="25">
        <v>20134</v>
      </c>
      <c r="D247" s="20"/>
      <c r="E247" s="15">
        <v>0</v>
      </c>
      <c r="F247" s="15">
        <v>0</v>
      </c>
      <c r="G247" s="15">
        <f t="shared" si="20"/>
        <v>0</v>
      </c>
      <c r="H247" s="15">
        <f t="shared" si="21"/>
        <v>0</v>
      </c>
      <c r="I247" s="15">
        <f t="shared" si="22"/>
        <v>0</v>
      </c>
      <c r="J247" s="15">
        <f t="shared" si="23"/>
        <v>0</v>
      </c>
      <c r="K247" s="15">
        <f t="shared" si="24"/>
        <v>0</v>
      </c>
    </row>
    <row r="248" spans="1:11" s="17" customFormat="1" ht="22.5">
      <c r="A248" s="12" t="s">
        <v>253</v>
      </c>
      <c r="B248" s="13" t="s">
        <v>1147</v>
      </c>
      <c r="C248" s="25">
        <v>46</v>
      </c>
      <c r="D248" s="20"/>
      <c r="E248" s="15">
        <v>0</v>
      </c>
      <c r="F248" s="15">
        <v>0</v>
      </c>
      <c r="G248" s="15">
        <f t="shared" si="20"/>
        <v>0</v>
      </c>
      <c r="H248" s="15">
        <f t="shared" si="21"/>
        <v>0</v>
      </c>
      <c r="I248" s="15">
        <f t="shared" si="22"/>
        <v>0</v>
      </c>
      <c r="J248" s="15">
        <f t="shared" si="23"/>
        <v>0</v>
      </c>
      <c r="K248" s="15">
        <f t="shared" si="24"/>
        <v>0</v>
      </c>
    </row>
    <row r="249" spans="1:11" s="17" customFormat="1" ht="22.5">
      <c r="A249" s="12" t="s">
        <v>254</v>
      </c>
      <c r="B249" s="13" t="s">
        <v>1148</v>
      </c>
      <c r="C249" s="25">
        <v>99894</v>
      </c>
      <c r="D249" s="20"/>
      <c r="E249" s="15">
        <v>0</v>
      </c>
      <c r="F249" s="15">
        <v>0</v>
      </c>
      <c r="G249" s="15">
        <f t="shared" si="20"/>
        <v>0</v>
      </c>
      <c r="H249" s="15">
        <f t="shared" si="21"/>
        <v>0</v>
      </c>
      <c r="I249" s="15">
        <f t="shared" si="22"/>
        <v>0</v>
      </c>
      <c r="J249" s="15">
        <f t="shared" si="23"/>
        <v>0</v>
      </c>
      <c r="K249" s="15">
        <f t="shared" si="24"/>
        <v>0</v>
      </c>
    </row>
    <row r="250" spans="1:11" s="17" customFormat="1" ht="22.5">
      <c r="A250" s="12" t="s">
        <v>255</v>
      </c>
      <c r="B250" s="13" t="s">
        <v>1149</v>
      </c>
      <c r="C250" s="25">
        <v>338997</v>
      </c>
      <c r="D250" s="20"/>
      <c r="E250" s="15">
        <v>0</v>
      </c>
      <c r="F250" s="15">
        <v>0</v>
      </c>
      <c r="G250" s="15">
        <f t="shared" si="20"/>
        <v>0</v>
      </c>
      <c r="H250" s="15">
        <f t="shared" si="21"/>
        <v>0</v>
      </c>
      <c r="I250" s="15">
        <f t="shared" si="22"/>
        <v>0</v>
      </c>
      <c r="J250" s="15">
        <f t="shared" si="23"/>
        <v>0</v>
      </c>
      <c r="K250" s="15">
        <f t="shared" si="24"/>
        <v>0</v>
      </c>
    </row>
    <row r="251" spans="1:11" s="17" customFormat="1" ht="45">
      <c r="A251" s="12" t="s">
        <v>256</v>
      </c>
      <c r="B251" s="13" t="s">
        <v>1150</v>
      </c>
      <c r="C251" s="25">
        <v>1504</v>
      </c>
      <c r="D251" s="20"/>
      <c r="E251" s="15">
        <v>0</v>
      </c>
      <c r="F251" s="15">
        <v>0</v>
      </c>
      <c r="G251" s="15">
        <f t="shared" si="20"/>
        <v>0</v>
      </c>
      <c r="H251" s="15">
        <f t="shared" si="21"/>
        <v>0</v>
      </c>
      <c r="I251" s="15">
        <f t="shared" si="22"/>
        <v>0</v>
      </c>
      <c r="J251" s="15">
        <f t="shared" si="23"/>
        <v>0</v>
      </c>
      <c r="K251" s="15">
        <f t="shared" si="24"/>
        <v>0</v>
      </c>
    </row>
    <row r="252" spans="1:11" s="17" customFormat="1" ht="45">
      <c r="A252" s="12" t="s">
        <v>257</v>
      </c>
      <c r="B252" s="13" t="s">
        <v>1151</v>
      </c>
      <c r="C252" s="25">
        <v>22</v>
      </c>
      <c r="D252" s="20"/>
      <c r="E252" s="15">
        <v>0</v>
      </c>
      <c r="F252" s="15">
        <v>0</v>
      </c>
      <c r="G252" s="15">
        <f t="shared" si="20"/>
        <v>0</v>
      </c>
      <c r="H252" s="15">
        <f t="shared" si="21"/>
        <v>0</v>
      </c>
      <c r="I252" s="15">
        <f t="shared" si="22"/>
        <v>0</v>
      </c>
      <c r="J252" s="15">
        <f t="shared" si="23"/>
        <v>0</v>
      </c>
      <c r="K252" s="15">
        <f t="shared" si="24"/>
        <v>0</v>
      </c>
    </row>
    <row r="253" spans="1:11" s="17" customFormat="1" ht="12">
      <c r="A253" s="12" t="s">
        <v>258</v>
      </c>
      <c r="B253" s="13" t="s">
        <v>1152</v>
      </c>
      <c r="C253" s="25">
        <v>3831</v>
      </c>
      <c r="D253" s="20"/>
      <c r="E253" s="15">
        <v>0</v>
      </c>
      <c r="F253" s="15">
        <v>0</v>
      </c>
      <c r="G253" s="15">
        <f t="shared" si="20"/>
        <v>0</v>
      </c>
      <c r="H253" s="15">
        <f t="shared" si="21"/>
        <v>0</v>
      </c>
      <c r="I253" s="15">
        <f t="shared" si="22"/>
        <v>0</v>
      </c>
      <c r="J253" s="15">
        <f t="shared" si="23"/>
        <v>0</v>
      </c>
      <c r="K253" s="15">
        <f t="shared" si="24"/>
        <v>0</v>
      </c>
    </row>
    <row r="254" spans="1:11" s="17" customFormat="1" ht="12">
      <c r="A254" s="12" t="s">
        <v>259</v>
      </c>
      <c r="B254" s="13" t="s">
        <v>1153</v>
      </c>
      <c r="C254" s="25">
        <v>18106</v>
      </c>
      <c r="D254" s="20"/>
      <c r="E254" s="15">
        <v>0</v>
      </c>
      <c r="F254" s="15">
        <v>0</v>
      </c>
      <c r="G254" s="15">
        <f t="shared" si="20"/>
        <v>0</v>
      </c>
      <c r="H254" s="15">
        <f t="shared" si="21"/>
        <v>0</v>
      </c>
      <c r="I254" s="15">
        <f t="shared" si="22"/>
        <v>0</v>
      </c>
      <c r="J254" s="15">
        <f t="shared" si="23"/>
        <v>0</v>
      </c>
      <c r="K254" s="15">
        <f t="shared" si="24"/>
        <v>0</v>
      </c>
    </row>
    <row r="255" spans="1:11" s="17" customFormat="1" ht="22.5">
      <c r="A255" s="12" t="s">
        <v>260</v>
      </c>
      <c r="B255" s="13" t="s">
        <v>1154</v>
      </c>
      <c r="C255" s="25">
        <v>499173</v>
      </c>
      <c r="D255" s="20"/>
      <c r="E255" s="15">
        <v>0</v>
      </c>
      <c r="F255" s="15">
        <v>0</v>
      </c>
      <c r="G255" s="15">
        <f t="shared" si="20"/>
        <v>0</v>
      </c>
      <c r="H255" s="15">
        <f t="shared" si="21"/>
        <v>0</v>
      </c>
      <c r="I255" s="15">
        <f t="shared" si="22"/>
        <v>0</v>
      </c>
      <c r="J255" s="15">
        <f t="shared" si="23"/>
        <v>0</v>
      </c>
      <c r="K255" s="15">
        <f t="shared" si="24"/>
        <v>0</v>
      </c>
    </row>
    <row r="256" spans="1:11" s="17" customFormat="1" ht="12">
      <c r="A256" s="12" t="s">
        <v>261</v>
      </c>
      <c r="B256" s="13" t="s">
        <v>1155</v>
      </c>
      <c r="C256" s="25">
        <v>1920</v>
      </c>
      <c r="D256" s="20"/>
      <c r="E256" s="15">
        <v>0</v>
      </c>
      <c r="F256" s="15">
        <v>0</v>
      </c>
      <c r="G256" s="15">
        <f t="shared" si="20"/>
        <v>0</v>
      </c>
      <c r="H256" s="15">
        <f t="shared" si="21"/>
        <v>0</v>
      </c>
      <c r="I256" s="15">
        <f t="shared" si="22"/>
        <v>0</v>
      </c>
      <c r="J256" s="15">
        <f t="shared" si="23"/>
        <v>0</v>
      </c>
      <c r="K256" s="15">
        <f t="shared" si="24"/>
        <v>0</v>
      </c>
    </row>
    <row r="257" spans="1:11" s="17" customFormat="1" ht="22.5">
      <c r="A257" s="12" t="s">
        <v>262</v>
      </c>
      <c r="B257" s="13" t="s">
        <v>1156</v>
      </c>
      <c r="C257" s="25">
        <v>19836</v>
      </c>
      <c r="D257" s="20"/>
      <c r="E257" s="15">
        <v>0</v>
      </c>
      <c r="F257" s="15">
        <v>0</v>
      </c>
      <c r="G257" s="15">
        <f t="shared" si="20"/>
        <v>0</v>
      </c>
      <c r="H257" s="15">
        <f t="shared" si="21"/>
        <v>0</v>
      </c>
      <c r="I257" s="15">
        <f t="shared" si="22"/>
        <v>0</v>
      </c>
      <c r="J257" s="15">
        <f t="shared" si="23"/>
        <v>0</v>
      </c>
      <c r="K257" s="15">
        <f t="shared" si="24"/>
        <v>0</v>
      </c>
    </row>
    <row r="258" spans="1:11" s="17" customFormat="1" ht="45">
      <c r="A258" s="12" t="s">
        <v>263</v>
      </c>
      <c r="B258" s="13" t="s">
        <v>1157</v>
      </c>
      <c r="C258" s="25">
        <v>50831</v>
      </c>
      <c r="D258" s="20"/>
      <c r="E258" s="15">
        <v>0</v>
      </c>
      <c r="F258" s="15">
        <v>0</v>
      </c>
      <c r="G258" s="15">
        <f t="shared" si="20"/>
        <v>0</v>
      </c>
      <c r="H258" s="15">
        <f t="shared" si="21"/>
        <v>0</v>
      </c>
      <c r="I258" s="15">
        <f t="shared" si="22"/>
        <v>0</v>
      </c>
      <c r="J258" s="15">
        <f t="shared" si="23"/>
        <v>0</v>
      </c>
      <c r="K258" s="15">
        <f t="shared" si="24"/>
        <v>0</v>
      </c>
    </row>
    <row r="259" spans="1:11" s="17" customFormat="1" ht="22.5">
      <c r="A259" s="12" t="s">
        <v>264</v>
      </c>
      <c r="B259" s="13" t="s">
        <v>1158</v>
      </c>
      <c r="C259" s="25">
        <v>20</v>
      </c>
      <c r="D259" s="20"/>
      <c r="E259" s="15">
        <v>0</v>
      </c>
      <c r="F259" s="15">
        <v>0</v>
      </c>
      <c r="G259" s="15">
        <f t="shared" si="20"/>
        <v>0</v>
      </c>
      <c r="H259" s="15">
        <f t="shared" si="21"/>
        <v>0</v>
      </c>
      <c r="I259" s="15">
        <f t="shared" si="22"/>
        <v>0</v>
      </c>
      <c r="J259" s="15">
        <f t="shared" si="23"/>
        <v>0</v>
      </c>
      <c r="K259" s="15">
        <f t="shared" si="24"/>
        <v>0</v>
      </c>
    </row>
    <row r="260" spans="1:11" s="17" customFormat="1" ht="22.5">
      <c r="A260" s="12" t="s">
        <v>265</v>
      </c>
      <c r="B260" s="13" t="s">
        <v>1159</v>
      </c>
      <c r="C260" s="25">
        <v>97</v>
      </c>
      <c r="D260" s="20"/>
      <c r="E260" s="15">
        <v>0</v>
      </c>
      <c r="F260" s="15">
        <v>0</v>
      </c>
      <c r="G260" s="15">
        <f t="shared" si="20"/>
        <v>0</v>
      </c>
      <c r="H260" s="15">
        <f t="shared" si="21"/>
        <v>0</v>
      </c>
      <c r="I260" s="15">
        <f t="shared" si="22"/>
        <v>0</v>
      </c>
      <c r="J260" s="15">
        <f t="shared" si="23"/>
        <v>0</v>
      </c>
      <c r="K260" s="15">
        <f t="shared" si="24"/>
        <v>0</v>
      </c>
    </row>
    <row r="261" spans="1:11" s="17" customFormat="1" ht="180">
      <c r="A261" s="12" t="s">
        <v>266</v>
      </c>
      <c r="B261" s="13" t="s">
        <v>1160</v>
      </c>
      <c r="C261" s="25">
        <v>7</v>
      </c>
      <c r="D261" s="20"/>
      <c r="E261" s="15">
        <v>0</v>
      </c>
      <c r="F261" s="15">
        <v>0</v>
      </c>
      <c r="G261" s="15">
        <f t="shared" si="20"/>
        <v>0</v>
      </c>
      <c r="H261" s="15">
        <f t="shared" si="21"/>
        <v>0</v>
      </c>
      <c r="I261" s="15">
        <f t="shared" si="22"/>
        <v>0</v>
      </c>
      <c r="J261" s="15">
        <f t="shared" si="23"/>
        <v>0</v>
      </c>
      <c r="K261" s="15">
        <f t="shared" si="24"/>
        <v>0</v>
      </c>
    </row>
    <row r="262" spans="1:11" s="17" customFormat="1" ht="22.5">
      <c r="A262" s="12" t="s">
        <v>267</v>
      </c>
      <c r="B262" s="13" t="s">
        <v>1161</v>
      </c>
      <c r="C262" s="25">
        <v>1197</v>
      </c>
      <c r="D262" s="20"/>
      <c r="E262" s="15">
        <v>0</v>
      </c>
      <c r="F262" s="15">
        <v>0</v>
      </c>
      <c r="G262" s="15">
        <f t="shared" si="20"/>
        <v>0</v>
      </c>
      <c r="H262" s="15">
        <f t="shared" si="21"/>
        <v>0</v>
      </c>
      <c r="I262" s="15">
        <f t="shared" si="22"/>
        <v>0</v>
      </c>
      <c r="J262" s="15">
        <f t="shared" si="23"/>
        <v>0</v>
      </c>
      <c r="K262" s="15">
        <f t="shared" si="24"/>
        <v>0</v>
      </c>
    </row>
    <row r="263" spans="1:11" s="17" customFormat="1" ht="33.75">
      <c r="A263" s="12" t="s">
        <v>268</v>
      </c>
      <c r="B263" s="13" t="s">
        <v>1162</v>
      </c>
      <c r="C263" s="25">
        <v>726091</v>
      </c>
      <c r="D263" s="20"/>
      <c r="E263" s="15">
        <v>0</v>
      </c>
      <c r="F263" s="15">
        <v>0</v>
      </c>
      <c r="G263" s="15">
        <f t="shared" si="20"/>
        <v>0</v>
      </c>
      <c r="H263" s="15">
        <f t="shared" si="21"/>
        <v>0</v>
      </c>
      <c r="I263" s="15">
        <f t="shared" si="22"/>
        <v>0</v>
      </c>
      <c r="J263" s="15">
        <f t="shared" si="23"/>
        <v>0</v>
      </c>
      <c r="K263" s="15">
        <f t="shared" si="24"/>
        <v>0</v>
      </c>
    </row>
    <row r="264" spans="1:11" s="17" customFormat="1" ht="33.75">
      <c r="A264" s="12" t="s">
        <v>269</v>
      </c>
      <c r="B264" s="13" t="s">
        <v>1163</v>
      </c>
      <c r="C264" s="25">
        <v>2</v>
      </c>
      <c r="D264" s="20"/>
      <c r="E264" s="15">
        <v>0</v>
      </c>
      <c r="F264" s="15">
        <v>0</v>
      </c>
      <c r="G264" s="15">
        <f t="shared" si="20"/>
        <v>0</v>
      </c>
      <c r="H264" s="15">
        <f t="shared" si="21"/>
        <v>0</v>
      </c>
      <c r="I264" s="15">
        <f t="shared" si="22"/>
        <v>0</v>
      </c>
      <c r="J264" s="15">
        <f t="shared" si="23"/>
        <v>0</v>
      </c>
      <c r="K264" s="15">
        <f t="shared" si="24"/>
        <v>0</v>
      </c>
    </row>
    <row r="265" spans="1:11" s="17" customFormat="1" ht="22.5">
      <c r="A265" s="12" t="s">
        <v>270</v>
      </c>
      <c r="B265" s="13" t="s">
        <v>1164</v>
      </c>
      <c r="C265" s="25">
        <v>1052</v>
      </c>
      <c r="D265" s="20"/>
      <c r="E265" s="15">
        <v>0</v>
      </c>
      <c r="F265" s="15">
        <v>0</v>
      </c>
      <c r="G265" s="15">
        <f t="shared" si="20"/>
        <v>0</v>
      </c>
      <c r="H265" s="15">
        <f t="shared" si="21"/>
        <v>0</v>
      </c>
      <c r="I265" s="15">
        <f t="shared" si="22"/>
        <v>0</v>
      </c>
      <c r="J265" s="15">
        <f t="shared" si="23"/>
        <v>0</v>
      </c>
      <c r="K265" s="15">
        <f t="shared" si="24"/>
        <v>0</v>
      </c>
    </row>
    <row r="266" spans="1:11" s="17" customFormat="1" ht="22.5">
      <c r="A266" s="12" t="s">
        <v>271</v>
      </c>
      <c r="B266" s="13" t="s">
        <v>1165</v>
      </c>
      <c r="C266" s="25">
        <v>838</v>
      </c>
      <c r="D266" s="20"/>
      <c r="E266" s="15">
        <v>0</v>
      </c>
      <c r="F266" s="15">
        <v>0</v>
      </c>
      <c r="G266" s="15">
        <f t="shared" si="20"/>
        <v>0</v>
      </c>
      <c r="H266" s="15">
        <f t="shared" si="21"/>
        <v>0</v>
      </c>
      <c r="I266" s="15">
        <f t="shared" si="22"/>
        <v>0</v>
      </c>
      <c r="J266" s="15">
        <f t="shared" si="23"/>
        <v>0</v>
      </c>
      <c r="K266" s="15">
        <f t="shared" si="24"/>
        <v>0</v>
      </c>
    </row>
    <row r="267" spans="1:11" s="17" customFormat="1" ht="22.5">
      <c r="A267" s="12" t="s">
        <v>272</v>
      </c>
      <c r="B267" s="13" t="s">
        <v>1166</v>
      </c>
      <c r="C267" s="25">
        <v>145717</v>
      </c>
      <c r="D267" s="20"/>
      <c r="E267" s="15">
        <v>0</v>
      </c>
      <c r="F267" s="15">
        <v>0</v>
      </c>
      <c r="G267" s="15">
        <f t="shared" si="20"/>
        <v>0</v>
      </c>
      <c r="H267" s="15">
        <f t="shared" si="21"/>
        <v>0</v>
      </c>
      <c r="I267" s="15">
        <f t="shared" si="22"/>
        <v>0</v>
      </c>
      <c r="J267" s="15">
        <f t="shared" si="23"/>
        <v>0</v>
      </c>
      <c r="K267" s="15">
        <f t="shared" si="24"/>
        <v>0</v>
      </c>
    </row>
    <row r="268" spans="1:11" s="17" customFormat="1" ht="33.75">
      <c r="A268" s="12" t="s">
        <v>273</v>
      </c>
      <c r="B268" s="13" t="s">
        <v>1167</v>
      </c>
      <c r="C268" s="25">
        <v>53682</v>
      </c>
      <c r="D268" s="20"/>
      <c r="E268" s="15">
        <v>0</v>
      </c>
      <c r="F268" s="15">
        <v>0</v>
      </c>
      <c r="G268" s="15">
        <f t="shared" si="20"/>
        <v>0</v>
      </c>
      <c r="H268" s="15">
        <f t="shared" si="21"/>
        <v>0</v>
      </c>
      <c r="I268" s="15">
        <f t="shared" si="22"/>
        <v>0</v>
      </c>
      <c r="J268" s="15">
        <f t="shared" si="23"/>
        <v>0</v>
      </c>
      <c r="K268" s="15">
        <f t="shared" si="24"/>
        <v>0</v>
      </c>
    </row>
    <row r="269" spans="1:11" s="17" customFormat="1" ht="12">
      <c r="A269" s="12" t="s">
        <v>274</v>
      </c>
      <c r="B269" s="13" t="s">
        <v>1168</v>
      </c>
      <c r="C269" s="25">
        <v>9364</v>
      </c>
      <c r="D269" s="20"/>
      <c r="E269" s="15">
        <v>0</v>
      </c>
      <c r="F269" s="15">
        <v>0</v>
      </c>
      <c r="G269" s="15">
        <f t="shared" si="20"/>
        <v>0</v>
      </c>
      <c r="H269" s="15">
        <f t="shared" si="21"/>
        <v>0</v>
      </c>
      <c r="I269" s="15">
        <f t="shared" si="22"/>
        <v>0</v>
      </c>
      <c r="J269" s="15">
        <f t="shared" si="23"/>
        <v>0</v>
      </c>
      <c r="K269" s="15">
        <f t="shared" si="24"/>
        <v>0</v>
      </c>
    </row>
    <row r="270" spans="1:11" s="17" customFormat="1" ht="12">
      <c r="A270" s="12" t="s">
        <v>275</v>
      </c>
      <c r="B270" s="13" t="s">
        <v>1169</v>
      </c>
      <c r="C270" s="25">
        <v>37</v>
      </c>
      <c r="D270" s="20"/>
      <c r="E270" s="15">
        <v>0</v>
      </c>
      <c r="F270" s="15">
        <v>0</v>
      </c>
      <c r="G270" s="15">
        <f t="shared" si="20"/>
        <v>0</v>
      </c>
      <c r="H270" s="15">
        <f t="shared" si="21"/>
        <v>0</v>
      </c>
      <c r="I270" s="15">
        <f t="shared" si="22"/>
        <v>0</v>
      </c>
      <c r="J270" s="15">
        <f t="shared" si="23"/>
        <v>0</v>
      </c>
      <c r="K270" s="15">
        <f t="shared" si="24"/>
        <v>0</v>
      </c>
    </row>
    <row r="271" spans="1:11" s="17" customFormat="1" ht="22.5">
      <c r="A271" s="12" t="s">
        <v>276</v>
      </c>
      <c r="B271" s="13" t="s">
        <v>1170</v>
      </c>
      <c r="C271" s="25">
        <v>273</v>
      </c>
      <c r="D271" s="20"/>
      <c r="E271" s="15">
        <v>0</v>
      </c>
      <c r="F271" s="15">
        <v>0</v>
      </c>
      <c r="G271" s="15">
        <f t="shared" si="20"/>
        <v>0</v>
      </c>
      <c r="H271" s="15">
        <f t="shared" si="21"/>
        <v>0</v>
      </c>
      <c r="I271" s="15">
        <f t="shared" si="22"/>
        <v>0</v>
      </c>
      <c r="J271" s="15">
        <f t="shared" si="23"/>
        <v>0</v>
      </c>
      <c r="K271" s="15">
        <f t="shared" si="24"/>
        <v>0</v>
      </c>
    </row>
    <row r="272" spans="1:11" s="17" customFormat="1" ht="12">
      <c r="A272" s="12" t="s">
        <v>277</v>
      </c>
      <c r="B272" s="13" t="s">
        <v>1171</v>
      </c>
      <c r="C272" s="25">
        <v>258447</v>
      </c>
      <c r="D272" s="20"/>
      <c r="E272" s="15">
        <v>0</v>
      </c>
      <c r="F272" s="15">
        <v>0</v>
      </c>
      <c r="G272" s="15">
        <f t="shared" si="20"/>
        <v>0</v>
      </c>
      <c r="H272" s="15">
        <f t="shared" si="21"/>
        <v>0</v>
      </c>
      <c r="I272" s="15">
        <f t="shared" si="22"/>
        <v>0</v>
      </c>
      <c r="J272" s="15">
        <f t="shared" si="23"/>
        <v>0</v>
      </c>
      <c r="K272" s="15">
        <f t="shared" si="24"/>
        <v>0</v>
      </c>
    </row>
    <row r="273" spans="1:11" s="17" customFormat="1" ht="22.5">
      <c r="A273" s="12" t="s">
        <v>278</v>
      </c>
      <c r="B273" s="13" t="s">
        <v>1172</v>
      </c>
      <c r="C273" s="25">
        <v>3752</v>
      </c>
      <c r="D273" s="20"/>
      <c r="E273" s="15">
        <v>0</v>
      </c>
      <c r="F273" s="15">
        <v>0</v>
      </c>
      <c r="G273" s="15">
        <f t="shared" si="20"/>
        <v>0</v>
      </c>
      <c r="H273" s="15">
        <f t="shared" si="21"/>
        <v>0</v>
      </c>
      <c r="I273" s="15">
        <f t="shared" si="22"/>
        <v>0</v>
      </c>
      <c r="J273" s="15">
        <f t="shared" si="23"/>
        <v>0</v>
      </c>
      <c r="K273" s="15">
        <f t="shared" si="24"/>
        <v>0</v>
      </c>
    </row>
    <row r="274" spans="1:11" s="17" customFormat="1" ht="22.5">
      <c r="A274" s="12" t="s">
        <v>279</v>
      </c>
      <c r="B274" s="13" t="s">
        <v>1173</v>
      </c>
      <c r="C274" s="25">
        <v>1701</v>
      </c>
      <c r="D274" s="20"/>
      <c r="E274" s="15">
        <v>0</v>
      </c>
      <c r="F274" s="15">
        <v>0</v>
      </c>
      <c r="G274" s="15">
        <f t="shared" si="20"/>
        <v>0</v>
      </c>
      <c r="H274" s="15">
        <f t="shared" si="21"/>
        <v>0</v>
      </c>
      <c r="I274" s="15">
        <f t="shared" si="22"/>
        <v>0</v>
      </c>
      <c r="J274" s="15">
        <f t="shared" si="23"/>
        <v>0</v>
      </c>
      <c r="K274" s="15">
        <f t="shared" si="24"/>
        <v>0</v>
      </c>
    </row>
    <row r="275" spans="1:11" s="17" customFormat="1" ht="22.5">
      <c r="A275" s="12" t="s">
        <v>280</v>
      </c>
      <c r="B275" s="13" t="s">
        <v>1174</v>
      </c>
      <c r="C275" s="25">
        <v>5387</v>
      </c>
      <c r="D275" s="20"/>
      <c r="E275" s="15">
        <v>0</v>
      </c>
      <c r="F275" s="15">
        <v>0</v>
      </c>
      <c r="G275" s="15">
        <f t="shared" si="20"/>
        <v>0</v>
      </c>
      <c r="H275" s="15">
        <f t="shared" si="21"/>
        <v>0</v>
      </c>
      <c r="I275" s="15">
        <f t="shared" si="22"/>
        <v>0</v>
      </c>
      <c r="J275" s="15">
        <f t="shared" si="23"/>
        <v>0</v>
      </c>
      <c r="K275" s="15">
        <f t="shared" si="24"/>
        <v>0</v>
      </c>
    </row>
    <row r="276" spans="1:11" s="17" customFormat="1" ht="22.5">
      <c r="A276" s="12" t="s">
        <v>281</v>
      </c>
      <c r="B276" s="13" t="s">
        <v>1175</v>
      </c>
      <c r="C276" s="25">
        <v>58194</v>
      </c>
      <c r="D276" s="20"/>
      <c r="E276" s="15">
        <v>0</v>
      </c>
      <c r="F276" s="15">
        <v>0</v>
      </c>
      <c r="G276" s="15">
        <f t="shared" si="20"/>
        <v>0</v>
      </c>
      <c r="H276" s="15">
        <f t="shared" si="21"/>
        <v>0</v>
      </c>
      <c r="I276" s="15">
        <f t="shared" si="22"/>
        <v>0</v>
      </c>
      <c r="J276" s="15">
        <f t="shared" si="23"/>
        <v>0</v>
      </c>
      <c r="K276" s="15">
        <f t="shared" si="24"/>
        <v>0</v>
      </c>
    </row>
    <row r="277" spans="1:11" s="17" customFormat="1" ht="22.5">
      <c r="A277" s="12" t="s">
        <v>282</v>
      </c>
      <c r="B277" s="13" t="s">
        <v>1176</v>
      </c>
      <c r="C277" s="25">
        <v>40199</v>
      </c>
      <c r="D277" s="20"/>
      <c r="E277" s="15">
        <v>0</v>
      </c>
      <c r="F277" s="15">
        <v>0</v>
      </c>
      <c r="G277" s="15">
        <f t="shared" si="20"/>
        <v>0</v>
      </c>
      <c r="H277" s="15">
        <f t="shared" si="21"/>
        <v>0</v>
      </c>
      <c r="I277" s="15">
        <f t="shared" si="22"/>
        <v>0</v>
      </c>
      <c r="J277" s="15">
        <f t="shared" si="23"/>
        <v>0</v>
      </c>
      <c r="K277" s="15">
        <f t="shared" si="24"/>
        <v>0</v>
      </c>
    </row>
    <row r="278" spans="1:11" s="17" customFormat="1" ht="22.5">
      <c r="A278" s="12" t="s">
        <v>283</v>
      </c>
      <c r="B278" s="13" t="s">
        <v>1177</v>
      </c>
      <c r="C278" s="25">
        <v>203</v>
      </c>
      <c r="D278" s="20"/>
      <c r="E278" s="15">
        <v>0</v>
      </c>
      <c r="F278" s="15">
        <v>0</v>
      </c>
      <c r="G278" s="15">
        <f t="shared" si="20"/>
        <v>0</v>
      </c>
      <c r="H278" s="15">
        <f t="shared" si="21"/>
        <v>0</v>
      </c>
      <c r="I278" s="15">
        <f t="shared" si="22"/>
        <v>0</v>
      </c>
      <c r="J278" s="15">
        <f t="shared" si="23"/>
        <v>0</v>
      </c>
      <c r="K278" s="15">
        <f t="shared" si="24"/>
        <v>0</v>
      </c>
    </row>
    <row r="279" spans="1:11" s="17" customFormat="1" ht="22.5">
      <c r="A279" s="12" t="s">
        <v>284</v>
      </c>
      <c r="B279" s="13" t="s">
        <v>1178</v>
      </c>
      <c r="C279" s="25">
        <v>119</v>
      </c>
      <c r="D279" s="20"/>
      <c r="E279" s="15">
        <v>0</v>
      </c>
      <c r="F279" s="15">
        <v>0</v>
      </c>
      <c r="G279" s="15">
        <f t="shared" si="20"/>
        <v>0</v>
      </c>
      <c r="H279" s="15">
        <f t="shared" si="21"/>
        <v>0</v>
      </c>
      <c r="I279" s="15">
        <f t="shared" si="22"/>
        <v>0</v>
      </c>
      <c r="J279" s="15">
        <f t="shared" si="23"/>
        <v>0</v>
      </c>
      <c r="K279" s="15">
        <f t="shared" si="24"/>
        <v>0</v>
      </c>
    </row>
    <row r="280" spans="1:11" s="17" customFormat="1" ht="22.5">
      <c r="A280" s="12" t="s">
        <v>285</v>
      </c>
      <c r="B280" s="13" t="s">
        <v>1179</v>
      </c>
      <c r="C280" s="25">
        <v>2</v>
      </c>
      <c r="D280" s="20"/>
      <c r="E280" s="15">
        <v>0</v>
      </c>
      <c r="F280" s="15">
        <v>0</v>
      </c>
      <c r="G280" s="15">
        <f t="shared" si="20"/>
        <v>0</v>
      </c>
      <c r="H280" s="15">
        <f t="shared" si="21"/>
        <v>0</v>
      </c>
      <c r="I280" s="15">
        <f t="shared" si="22"/>
        <v>0</v>
      </c>
      <c r="J280" s="15">
        <f t="shared" si="23"/>
        <v>0</v>
      </c>
      <c r="K280" s="15">
        <f t="shared" si="24"/>
        <v>0</v>
      </c>
    </row>
    <row r="281" spans="1:11" s="17" customFormat="1" ht="22.5">
      <c r="A281" s="12" t="s">
        <v>286</v>
      </c>
      <c r="B281" s="13" t="s">
        <v>1180</v>
      </c>
      <c r="C281" s="25">
        <v>104</v>
      </c>
      <c r="D281" s="20"/>
      <c r="E281" s="15">
        <v>0</v>
      </c>
      <c r="F281" s="15">
        <v>0</v>
      </c>
      <c r="G281" s="15">
        <f t="shared" si="20"/>
        <v>0</v>
      </c>
      <c r="H281" s="15">
        <f t="shared" si="21"/>
        <v>0</v>
      </c>
      <c r="I281" s="15">
        <f t="shared" si="22"/>
        <v>0</v>
      </c>
      <c r="J281" s="15">
        <f t="shared" si="23"/>
        <v>0</v>
      </c>
      <c r="K281" s="15">
        <f t="shared" si="24"/>
        <v>0</v>
      </c>
    </row>
    <row r="282" spans="1:11" s="17" customFormat="1" ht="22.5">
      <c r="A282" s="12" t="s">
        <v>287</v>
      </c>
      <c r="B282" s="13" t="s">
        <v>1181</v>
      </c>
      <c r="C282" s="25">
        <v>1248</v>
      </c>
      <c r="D282" s="20"/>
      <c r="E282" s="15">
        <v>0</v>
      </c>
      <c r="F282" s="15">
        <v>0</v>
      </c>
      <c r="G282" s="15">
        <f t="shared" si="20"/>
        <v>0</v>
      </c>
      <c r="H282" s="15">
        <f t="shared" si="21"/>
        <v>0</v>
      </c>
      <c r="I282" s="15">
        <f t="shared" si="22"/>
        <v>0</v>
      </c>
      <c r="J282" s="15">
        <f t="shared" si="23"/>
        <v>0</v>
      </c>
      <c r="K282" s="15">
        <f t="shared" si="24"/>
        <v>0</v>
      </c>
    </row>
    <row r="283" spans="1:11" s="17" customFormat="1" ht="22.5">
      <c r="A283" s="12" t="s">
        <v>288</v>
      </c>
      <c r="B283" s="13" t="s">
        <v>1182</v>
      </c>
      <c r="C283" s="25">
        <v>15443</v>
      </c>
      <c r="D283" s="20"/>
      <c r="E283" s="15">
        <v>0</v>
      </c>
      <c r="F283" s="15">
        <v>0</v>
      </c>
      <c r="G283" s="15">
        <f t="shared" si="20"/>
        <v>0</v>
      </c>
      <c r="H283" s="15">
        <f t="shared" si="21"/>
        <v>0</v>
      </c>
      <c r="I283" s="15">
        <f t="shared" si="22"/>
        <v>0</v>
      </c>
      <c r="J283" s="15">
        <f t="shared" si="23"/>
        <v>0</v>
      </c>
      <c r="K283" s="15">
        <f t="shared" si="24"/>
        <v>0</v>
      </c>
    </row>
    <row r="284" spans="1:11" s="17" customFormat="1" ht="45">
      <c r="A284" s="12" t="s">
        <v>289</v>
      </c>
      <c r="B284" s="13" t="s">
        <v>1183</v>
      </c>
      <c r="C284" s="25">
        <v>211613</v>
      </c>
      <c r="D284" s="20"/>
      <c r="E284" s="15">
        <v>0</v>
      </c>
      <c r="F284" s="15">
        <v>0</v>
      </c>
      <c r="G284" s="15">
        <f t="shared" ref="G284:G347" si="25">C284*E284</f>
        <v>0</v>
      </c>
      <c r="H284" s="15">
        <f t="shared" ref="H284:H347" si="26">F284*1.16</f>
        <v>0</v>
      </c>
      <c r="I284" s="15">
        <f t="shared" ref="I284:I347" si="27">C284*H284</f>
        <v>0</v>
      </c>
      <c r="J284" s="15">
        <f t="shared" ref="J284:J347" si="28">G284+I284</f>
        <v>0</v>
      </c>
      <c r="K284" s="15">
        <f t="shared" ref="K284:K347" si="29">J284*2</f>
        <v>0</v>
      </c>
    </row>
    <row r="285" spans="1:11" s="17" customFormat="1" ht="22.5">
      <c r="A285" s="12" t="s">
        <v>290</v>
      </c>
      <c r="B285" s="13" t="s">
        <v>1184</v>
      </c>
      <c r="C285" s="25">
        <v>27010</v>
      </c>
      <c r="D285" s="20"/>
      <c r="E285" s="15">
        <v>0</v>
      </c>
      <c r="F285" s="15">
        <v>0</v>
      </c>
      <c r="G285" s="15">
        <f t="shared" si="25"/>
        <v>0</v>
      </c>
      <c r="H285" s="15">
        <f t="shared" si="26"/>
        <v>0</v>
      </c>
      <c r="I285" s="15">
        <f t="shared" si="27"/>
        <v>0</v>
      </c>
      <c r="J285" s="15">
        <f t="shared" si="28"/>
        <v>0</v>
      </c>
      <c r="K285" s="15">
        <f t="shared" si="29"/>
        <v>0</v>
      </c>
    </row>
    <row r="286" spans="1:11" s="17" customFormat="1" ht="22.5">
      <c r="A286" s="12" t="s">
        <v>291</v>
      </c>
      <c r="B286" s="13" t="s">
        <v>1185</v>
      </c>
      <c r="C286" s="25">
        <v>34644</v>
      </c>
      <c r="D286" s="20"/>
      <c r="E286" s="15">
        <v>0</v>
      </c>
      <c r="F286" s="15">
        <v>0</v>
      </c>
      <c r="G286" s="15">
        <f t="shared" si="25"/>
        <v>0</v>
      </c>
      <c r="H286" s="15">
        <f t="shared" si="26"/>
        <v>0</v>
      </c>
      <c r="I286" s="15">
        <f t="shared" si="27"/>
        <v>0</v>
      </c>
      <c r="J286" s="15">
        <f t="shared" si="28"/>
        <v>0</v>
      </c>
      <c r="K286" s="15">
        <f t="shared" si="29"/>
        <v>0</v>
      </c>
    </row>
    <row r="287" spans="1:11" s="17" customFormat="1" ht="33.75">
      <c r="A287" s="12" t="s">
        <v>292</v>
      </c>
      <c r="B287" s="13" t="s">
        <v>1186</v>
      </c>
      <c r="C287" s="25">
        <v>68</v>
      </c>
      <c r="D287" s="20"/>
      <c r="E287" s="15">
        <v>0</v>
      </c>
      <c r="F287" s="15">
        <v>0</v>
      </c>
      <c r="G287" s="15">
        <f t="shared" si="25"/>
        <v>0</v>
      </c>
      <c r="H287" s="15">
        <f t="shared" si="26"/>
        <v>0</v>
      </c>
      <c r="I287" s="15">
        <f t="shared" si="27"/>
        <v>0</v>
      </c>
      <c r="J287" s="15">
        <f t="shared" si="28"/>
        <v>0</v>
      </c>
      <c r="K287" s="15">
        <f t="shared" si="29"/>
        <v>0</v>
      </c>
    </row>
    <row r="288" spans="1:11" s="17" customFormat="1" ht="12">
      <c r="A288" s="12" t="s">
        <v>293</v>
      </c>
      <c r="B288" s="13" t="s">
        <v>1187</v>
      </c>
      <c r="C288" s="25">
        <v>2593</v>
      </c>
      <c r="D288" s="20"/>
      <c r="E288" s="15">
        <v>0</v>
      </c>
      <c r="F288" s="15">
        <v>0</v>
      </c>
      <c r="G288" s="15">
        <f t="shared" si="25"/>
        <v>0</v>
      </c>
      <c r="H288" s="15">
        <f t="shared" si="26"/>
        <v>0</v>
      </c>
      <c r="I288" s="15">
        <f t="shared" si="27"/>
        <v>0</v>
      </c>
      <c r="J288" s="15">
        <f t="shared" si="28"/>
        <v>0</v>
      </c>
      <c r="K288" s="15">
        <f t="shared" si="29"/>
        <v>0</v>
      </c>
    </row>
    <row r="289" spans="1:11" s="17" customFormat="1" ht="22.5">
      <c r="A289" s="12" t="s">
        <v>294</v>
      </c>
      <c r="B289" s="13" t="s">
        <v>1188</v>
      </c>
      <c r="C289" s="25">
        <v>26696</v>
      </c>
      <c r="D289" s="20"/>
      <c r="E289" s="15">
        <v>0</v>
      </c>
      <c r="F289" s="15">
        <v>0</v>
      </c>
      <c r="G289" s="15">
        <f t="shared" si="25"/>
        <v>0</v>
      </c>
      <c r="H289" s="15">
        <f t="shared" si="26"/>
        <v>0</v>
      </c>
      <c r="I289" s="15">
        <f t="shared" si="27"/>
        <v>0</v>
      </c>
      <c r="J289" s="15">
        <f t="shared" si="28"/>
        <v>0</v>
      </c>
      <c r="K289" s="15">
        <f t="shared" si="29"/>
        <v>0</v>
      </c>
    </row>
    <row r="290" spans="1:11" s="17" customFormat="1" ht="22.5">
      <c r="A290" s="12" t="s">
        <v>295</v>
      </c>
      <c r="B290" s="13" t="s">
        <v>1189</v>
      </c>
      <c r="C290" s="25">
        <v>288</v>
      </c>
      <c r="D290" s="20"/>
      <c r="E290" s="15">
        <v>0</v>
      </c>
      <c r="F290" s="15">
        <v>0</v>
      </c>
      <c r="G290" s="15">
        <f t="shared" si="25"/>
        <v>0</v>
      </c>
      <c r="H290" s="15">
        <f t="shared" si="26"/>
        <v>0</v>
      </c>
      <c r="I290" s="15">
        <f t="shared" si="27"/>
        <v>0</v>
      </c>
      <c r="J290" s="15">
        <f t="shared" si="28"/>
        <v>0</v>
      </c>
      <c r="K290" s="15">
        <f t="shared" si="29"/>
        <v>0</v>
      </c>
    </row>
    <row r="291" spans="1:11" s="17" customFormat="1" ht="22.5">
      <c r="A291" s="12" t="s">
        <v>296</v>
      </c>
      <c r="B291" s="13" t="s">
        <v>1190</v>
      </c>
      <c r="C291" s="25">
        <v>7355</v>
      </c>
      <c r="D291" s="20"/>
      <c r="E291" s="15">
        <v>0</v>
      </c>
      <c r="F291" s="15">
        <v>0</v>
      </c>
      <c r="G291" s="15">
        <f t="shared" si="25"/>
        <v>0</v>
      </c>
      <c r="H291" s="15">
        <f t="shared" si="26"/>
        <v>0</v>
      </c>
      <c r="I291" s="15">
        <f t="shared" si="27"/>
        <v>0</v>
      </c>
      <c r="J291" s="15">
        <f t="shared" si="28"/>
        <v>0</v>
      </c>
      <c r="K291" s="15">
        <f t="shared" si="29"/>
        <v>0</v>
      </c>
    </row>
    <row r="292" spans="1:11" s="17" customFormat="1" ht="45">
      <c r="A292" s="12" t="s">
        <v>297</v>
      </c>
      <c r="B292" s="13" t="s">
        <v>1191</v>
      </c>
      <c r="C292" s="25">
        <v>8</v>
      </c>
      <c r="D292" s="20"/>
      <c r="E292" s="15">
        <v>0</v>
      </c>
      <c r="F292" s="15">
        <v>0</v>
      </c>
      <c r="G292" s="15">
        <f t="shared" si="25"/>
        <v>0</v>
      </c>
      <c r="H292" s="15">
        <f t="shared" si="26"/>
        <v>0</v>
      </c>
      <c r="I292" s="15">
        <f t="shared" si="27"/>
        <v>0</v>
      </c>
      <c r="J292" s="15">
        <f t="shared" si="28"/>
        <v>0</v>
      </c>
      <c r="K292" s="15">
        <f t="shared" si="29"/>
        <v>0</v>
      </c>
    </row>
    <row r="293" spans="1:11" s="17" customFormat="1" ht="22.5">
      <c r="A293" s="12" t="s">
        <v>298</v>
      </c>
      <c r="B293" s="13" t="s">
        <v>1192</v>
      </c>
      <c r="C293" s="25">
        <v>10</v>
      </c>
      <c r="D293" s="20"/>
      <c r="E293" s="15">
        <v>0</v>
      </c>
      <c r="F293" s="15">
        <v>0</v>
      </c>
      <c r="G293" s="15">
        <f t="shared" si="25"/>
        <v>0</v>
      </c>
      <c r="H293" s="15">
        <f t="shared" si="26"/>
        <v>0</v>
      </c>
      <c r="I293" s="15">
        <f t="shared" si="27"/>
        <v>0</v>
      </c>
      <c r="J293" s="15">
        <f t="shared" si="28"/>
        <v>0</v>
      </c>
      <c r="K293" s="15">
        <f t="shared" si="29"/>
        <v>0</v>
      </c>
    </row>
    <row r="294" spans="1:11" s="17" customFormat="1" ht="22.5">
      <c r="A294" s="12" t="s">
        <v>299</v>
      </c>
      <c r="B294" s="13" t="s">
        <v>1193</v>
      </c>
      <c r="C294" s="25">
        <v>61611</v>
      </c>
      <c r="D294" s="20"/>
      <c r="E294" s="15">
        <v>0</v>
      </c>
      <c r="F294" s="15">
        <v>0</v>
      </c>
      <c r="G294" s="15">
        <f t="shared" si="25"/>
        <v>0</v>
      </c>
      <c r="H294" s="15">
        <f t="shared" si="26"/>
        <v>0</v>
      </c>
      <c r="I294" s="15">
        <f t="shared" si="27"/>
        <v>0</v>
      </c>
      <c r="J294" s="15">
        <f t="shared" si="28"/>
        <v>0</v>
      </c>
      <c r="K294" s="15">
        <f t="shared" si="29"/>
        <v>0</v>
      </c>
    </row>
    <row r="295" spans="1:11" s="17" customFormat="1" ht="146.25">
      <c r="A295" s="12" t="s">
        <v>300</v>
      </c>
      <c r="B295" s="13" t="s">
        <v>1194</v>
      </c>
      <c r="C295" s="25">
        <v>90</v>
      </c>
      <c r="D295" s="20"/>
      <c r="E295" s="15">
        <v>0</v>
      </c>
      <c r="F295" s="15">
        <v>0</v>
      </c>
      <c r="G295" s="15">
        <f t="shared" si="25"/>
        <v>0</v>
      </c>
      <c r="H295" s="15">
        <f t="shared" si="26"/>
        <v>0</v>
      </c>
      <c r="I295" s="15">
        <f t="shared" si="27"/>
        <v>0</v>
      </c>
      <c r="J295" s="15">
        <f t="shared" si="28"/>
        <v>0</v>
      </c>
      <c r="K295" s="15">
        <f t="shared" si="29"/>
        <v>0</v>
      </c>
    </row>
    <row r="296" spans="1:11" s="17" customFormat="1" ht="45">
      <c r="A296" s="12" t="s">
        <v>301</v>
      </c>
      <c r="B296" s="13" t="s">
        <v>1195</v>
      </c>
      <c r="C296" s="25">
        <v>531205</v>
      </c>
      <c r="D296" s="20"/>
      <c r="E296" s="15">
        <v>0</v>
      </c>
      <c r="F296" s="15">
        <v>0</v>
      </c>
      <c r="G296" s="15">
        <f t="shared" si="25"/>
        <v>0</v>
      </c>
      <c r="H296" s="15">
        <f t="shared" si="26"/>
        <v>0</v>
      </c>
      <c r="I296" s="15">
        <f t="shared" si="27"/>
        <v>0</v>
      </c>
      <c r="J296" s="15">
        <f t="shared" si="28"/>
        <v>0</v>
      </c>
      <c r="K296" s="15">
        <f t="shared" si="29"/>
        <v>0</v>
      </c>
    </row>
    <row r="297" spans="1:11" s="17" customFormat="1" ht="22.5">
      <c r="A297" s="12" t="s">
        <v>302</v>
      </c>
      <c r="B297" s="13" t="s">
        <v>1196</v>
      </c>
      <c r="C297" s="25">
        <v>597</v>
      </c>
      <c r="D297" s="20"/>
      <c r="E297" s="15">
        <v>0</v>
      </c>
      <c r="F297" s="15">
        <v>0</v>
      </c>
      <c r="G297" s="15">
        <f t="shared" si="25"/>
        <v>0</v>
      </c>
      <c r="H297" s="15">
        <f t="shared" si="26"/>
        <v>0</v>
      </c>
      <c r="I297" s="15">
        <f t="shared" si="27"/>
        <v>0</v>
      </c>
      <c r="J297" s="15">
        <f t="shared" si="28"/>
        <v>0</v>
      </c>
      <c r="K297" s="15">
        <f t="shared" si="29"/>
        <v>0</v>
      </c>
    </row>
    <row r="298" spans="1:11" s="17" customFormat="1" ht="112.5">
      <c r="A298" s="12" t="s">
        <v>303</v>
      </c>
      <c r="B298" s="13" t="s">
        <v>1197</v>
      </c>
      <c r="C298" s="25">
        <v>3600</v>
      </c>
      <c r="D298" s="20"/>
      <c r="E298" s="15">
        <v>0</v>
      </c>
      <c r="F298" s="15">
        <v>0</v>
      </c>
      <c r="G298" s="15">
        <f t="shared" si="25"/>
        <v>0</v>
      </c>
      <c r="H298" s="15">
        <f t="shared" si="26"/>
        <v>0</v>
      </c>
      <c r="I298" s="15">
        <f t="shared" si="27"/>
        <v>0</v>
      </c>
      <c r="J298" s="15">
        <f t="shared" si="28"/>
        <v>0</v>
      </c>
      <c r="K298" s="15">
        <f t="shared" si="29"/>
        <v>0</v>
      </c>
    </row>
    <row r="299" spans="1:11" s="17" customFormat="1" ht="45">
      <c r="A299" s="12" t="s">
        <v>304</v>
      </c>
      <c r="B299" s="13" t="s">
        <v>1198</v>
      </c>
      <c r="C299" s="25">
        <v>24</v>
      </c>
      <c r="D299" s="20"/>
      <c r="E299" s="15">
        <v>0</v>
      </c>
      <c r="F299" s="15">
        <v>0</v>
      </c>
      <c r="G299" s="15">
        <f t="shared" si="25"/>
        <v>0</v>
      </c>
      <c r="H299" s="15">
        <f t="shared" si="26"/>
        <v>0</v>
      </c>
      <c r="I299" s="15">
        <f t="shared" si="27"/>
        <v>0</v>
      </c>
      <c r="J299" s="15">
        <f t="shared" si="28"/>
        <v>0</v>
      </c>
      <c r="K299" s="15">
        <f t="shared" si="29"/>
        <v>0</v>
      </c>
    </row>
    <row r="300" spans="1:11" s="17" customFormat="1" ht="371.25">
      <c r="A300" s="12" t="s">
        <v>305</v>
      </c>
      <c r="B300" s="13" t="s">
        <v>1199</v>
      </c>
      <c r="C300" s="25">
        <v>24</v>
      </c>
      <c r="D300" s="20"/>
      <c r="E300" s="15">
        <v>0</v>
      </c>
      <c r="F300" s="15">
        <v>0</v>
      </c>
      <c r="G300" s="15">
        <f t="shared" si="25"/>
        <v>0</v>
      </c>
      <c r="H300" s="15">
        <f t="shared" si="26"/>
        <v>0</v>
      </c>
      <c r="I300" s="15">
        <f t="shared" si="27"/>
        <v>0</v>
      </c>
      <c r="J300" s="15">
        <f t="shared" si="28"/>
        <v>0</v>
      </c>
      <c r="K300" s="15">
        <f t="shared" si="29"/>
        <v>0</v>
      </c>
    </row>
    <row r="301" spans="1:11" s="17" customFormat="1" ht="22.5">
      <c r="A301" s="12" t="s">
        <v>306</v>
      </c>
      <c r="B301" s="13" t="s">
        <v>1200</v>
      </c>
      <c r="C301" s="25">
        <v>3</v>
      </c>
      <c r="D301" s="20"/>
      <c r="E301" s="15">
        <v>0</v>
      </c>
      <c r="F301" s="15">
        <v>0</v>
      </c>
      <c r="G301" s="15">
        <f t="shared" si="25"/>
        <v>0</v>
      </c>
      <c r="H301" s="15">
        <f t="shared" si="26"/>
        <v>0</v>
      </c>
      <c r="I301" s="15">
        <f t="shared" si="27"/>
        <v>0</v>
      </c>
      <c r="J301" s="15">
        <f t="shared" si="28"/>
        <v>0</v>
      </c>
      <c r="K301" s="15">
        <f t="shared" si="29"/>
        <v>0</v>
      </c>
    </row>
    <row r="302" spans="1:11" s="17" customFormat="1" ht="157.5">
      <c r="A302" s="12" t="s">
        <v>307</v>
      </c>
      <c r="B302" s="13" t="s">
        <v>1201</v>
      </c>
      <c r="C302" s="25">
        <v>27</v>
      </c>
      <c r="D302" s="20"/>
      <c r="E302" s="15">
        <v>0</v>
      </c>
      <c r="F302" s="15">
        <v>0</v>
      </c>
      <c r="G302" s="15">
        <f t="shared" si="25"/>
        <v>0</v>
      </c>
      <c r="H302" s="15">
        <f t="shared" si="26"/>
        <v>0</v>
      </c>
      <c r="I302" s="15">
        <f t="shared" si="27"/>
        <v>0</v>
      </c>
      <c r="J302" s="15">
        <f t="shared" si="28"/>
        <v>0</v>
      </c>
      <c r="K302" s="15">
        <f t="shared" si="29"/>
        <v>0</v>
      </c>
    </row>
    <row r="303" spans="1:11" s="17" customFormat="1" ht="337.5">
      <c r="A303" s="12" t="s">
        <v>308</v>
      </c>
      <c r="B303" s="13" t="s">
        <v>1202</v>
      </c>
      <c r="C303" s="25">
        <v>4007</v>
      </c>
      <c r="D303" s="20"/>
      <c r="E303" s="15">
        <v>0</v>
      </c>
      <c r="F303" s="15">
        <v>0</v>
      </c>
      <c r="G303" s="15">
        <f t="shared" si="25"/>
        <v>0</v>
      </c>
      <c r="H303" s="15">
        <f t="shared" si="26"/>
        <v>0</v>
      </c>
      <c r="I303" s="15">
        <f t="shared" si="27"/>
        <v>0</v>
      </c>
      <c r="J303" s="15">
        <f t="shared" si="28"/>
        <v>0</v>
      </c>
      <c r="K303" s="15">
        <f t="shared" si="29"/>
        <v>0</v>
      </c>
    </row>
    <row r="304" spans="1:11" s="17" customFormat="1" ht="45">
      <c r="A304" s="12" t="s">
        <v>309</v>
      </c>
      <c r="B304" s="13" t="s">
        <v>1203</v>
      </c>
      <c r="C304" s="25">
        <v>3</v>
      </c>
      <c r="D304" s="20"/>
      <c r="E304" s="15">
        <v>0</v>
      </c>
      <c r="F304" s="15">
        <v>0</v>
      </c>
      <c r="G304" s="15">
        <f t="shared" si="25"/>
        <v>0</v>
      </c>
      <c r="H304" s="15">
        <f t="shared" si="26"/>
        <v>0</v>
      </c>
      <c r="I304" s="15">
        <f t="shared" si="27"/>
        <v>0</v>
      </c>
      <c r="J304" s="15">
        <f t="shared" si="28"/>
        <v>0</v>
      </c>
      <c r="K304" s="15">
        <f t="shared" si="29"/>
        <v>0</v>
      </c>
    </row>
    <row r="305" spans="1:11" s="17" customFormat="1" ht="33.75">
      <c r="A305" s="12" t="s">
        <v>310</v>
      </c>
      <c r="B305" s="13" t="s">
        <v>1204</v>
      </c>
      <c r="C305" s="25">
        <v>15</v>
      </c>
      <c r="D305" s="20"/>
      <c r="E305" s="15">
        <v>0</v>
      </c>
      <c r="F305" s="15">
        <v>0</v>
      </c>
      <c r="G305" s="15">
        <f t="shared" si="25"/>
        <v>0</v>
      </c>
      <c r="H305" s="15">
        <f t="shared" si="26"/>
        <v>0</v>
      </c>
      <c r="I305" s="15">
        <f t="shared" si="27"/>
        <v>0</v>
      </c>
      <c r="J305" s="15">
        <f t="shared" si="28"/>
        <v>0</v>
      </c>
      <c r="K305" s="15">
        <f t="shared" si="29"/>
        <v>0</v>
      </c>
    </row>
    <row r="306" spans="1:11" s="17" customFormat="1" ht="22.5">
      <c r="A306" s="12" t="s">
        <v>311</v>
      </c>
      <c r="B306" s="13" t="s">
        <v>1205</v>
      </c>
      <c r="C306" s="25">
        <v>27330</v>
      </c>
      <c r="D306" s="20"/>
      <c r="E306" s="15">
        <v>0</v>
      </c>
      <c r="F306" s="15">
        <v>0</v>
      </c>
      <c r="G306" s="15">
        <f t="shared" si="25"/>
        <v>0</v>
      </c>
      <c r="H306" s="15">
        <f t="shared" si="26"/>
        <v>0</v>
      </c>
      <c r="I306" s="15">
        <f t="shared" si="27"/>
        <v>0</v>
      </c>
      <c r="J306" s="15">
        <f t="shared" si="28"/>
        <v>0</v>
      </c>
      <c r="K306" s="15">
        <f t="shared" si="29"/>
        <v>0</v>
      </c>
    </row>
    <row r="307" spans="1:11" s="17" customFormat="1" ht="22.5">
      <c r="A307" s="12" t="s">
        <v>312</v>
      </c>
      <c r="B307" s="13" t="s">
        <v>1206</v>
      </c>
      <c r="C307" s="25">
        <v>75</v>
      </c>
      <c r="D307" s="20"/>
      <c r="E307" s="15">
        <v>0</v>
      </c>
      <c r="F307" s="15">
        <v>0</v>
      </c>
      <c r="G307" s="15">
        <f t="shared" si="25"/>
        <v>0</v>
      </c>
      <c r="H307" s="15">
        <f t="shared" si="26"/>
        <v>0</v>
      </c>
      <c r="I307" s="15">
        <f t="shared" si="27"/>
        <v>0</v>
      </c>
      <c r="J307" s="15">
        <f t="shared" si="28"/>
        <v>0</v>
      </c>
      <c r="K307" s="15">
        <f t="shared" si="29"/>
        <v>0</v>
      </c>
    </row>
    <row r="308" spans="1:11" s="17" customFormat="1" ht="22.5">
      <c r="A308" s="12" t="s">
        <v>313</v>
      </c>
      <c r="B308" s="13" t="s">
        <v>1207</v>
      </c>
      <c r="C308" s="25">
        <v>503</v>
      </c>
      <c r="D308" s="20"/>
      <c r="E308" s="15">
        <v>0</v>
      </c>
      <c r="F308" s="15">
        <v>0</v>
      </c>
      <c r="G308" s="15">
        <f t="shared" si="25"/>
        <v>0</v>
      </c>
      <c r="H308" s="15">
        <f t="shared" si="26"/>
        <v>0</v>
      </c>
      <c r="I308" s="15">
        <f t="shared" si="27"/>
        <v>0</v>
      </c>
      <c r="J308" s="15">
        <f t="shared" si="28"/>
        <v>0</v>
      </c>
      <c r="K308" s="15">
        <f t="shared" si="29"/>
        <v>0</v>
      </c>
    </row>
    <row r="309" spans="1:11" s="17" customFormat="1" ht="33.75">
      <c r="A309" s="12" t="s">
        <v>314</v>
      </c>
      <c r="B309" s="13" t="s">
        <v>1208</v>
      </c>
      <c r="C309" s="25">
        <v>60330</v>
      </c>
      <c r="D309" s="20"/>
      <c r="E309" s="15">
        <v>0</v>
      </c>
      <c r="F309" s="15">
        <v>0</v>
      </c>
      <c r="G309" s="15">
        <f t="shared" si="25"/>
        <v>0</v>
      </c>
      <c r="H309" s="15">
        <f t="shared" si="26"/>
        <v>0</v>
      </c>
      <c r="I309" s="15">
        <f t="shared" si="27"/>
        <v>0</v>
      </c>
      <c r="J309" s="15">
        <f t="shared" si="28"/>
        <v>0</v>
      </c>
      <c r="K309" s="15">
        <f t="shared" si="29"/>
        <v>0</v>
      </c>
    </row>
    <row r="310" spans="1:11" s="17" customFormat="1" ht="22.5">
      <c r="A310" s="12" t="s">
        <v>315</v>
      </c>
      <c r="B310" s="13" t="s">
        <v>1209</v>
      </c>
      <c r="C310" s="25">
        <v>4937</v>
      </c>
      <c r="D310" s="20"/>
      <c r="E310" s="15">
        <v>0</v>
      </c>
      <c r="F310" s="15">
        <v>0</v>
      </c>
      <c r="G310" s="15">
        <f t="shared" si="25"/>
        <v>0</v>
      </c>
      <c r="H310" s="15">
        <f t="shared" si="26"/>
        <v>0</v>
      </c>
      <c r="I310" s="15">
        <f t="shared" si="27"/>
        <v>0</v>
      </c>
      <c r="J310" s="15">
        <f t="shared" si="28"/>
        <v>0</v>
      </c>
      <c r="K310" s="15">
        <f t="shared" si="29"/>
        <v>0</v>
      </c>
    </row>
    <row r="311" spans="1:11" s="17" customFormat="1" ht="33.75">
      <c r="A311" s="12" t="s">
        <v>316</v>
      </c>
      <c r="B311" s="13" t="s">
        <v>1210</v>
      </c>
      <c r="C311" s="25">
        <v>25020</v>
      </c>
      <c r="D311" s="20"/>
      <c r="E311" s="15">
        <v>0</v>
      </c>
      <c r="F311" s="15">
        <v>0</v>
      </c>
      <c r="G311" s="15">
        <f t="shared" si="25"/>
        <v>0</v>
      </c>
      <c r="H311" s="15">
        <f t="shared" si="26"/>
        <v>0</v>
      </c>
      <c r="I311" s="15">
        <f t="shared" si="27"/>
        <v>0</v>
      </c>
      <c r="J311" s="15">
        <f t="shared" si="28"/>
        <v>0</v>
      </c>
      <c r="K311" s="15">
        <f t="shared" si="29"/>
        <v>0</v>
      </c>
    </row>
    <row r="312" spans="1:11" s="17" customFormat="1" ht="33.75">
      <c r="A312" s="12" t="s">
        <v>317</v>
      </c>
      <c r="B312" s="13" t="s">
        <v>1211</v>
      </c>
      <c r="C312" s="25">
        <v>42</v>
      </c>
      <c r="D312" s="20"/>
      <c r="E312" s="15">
        <v>0</v>
      </c>
      <c r="F312" s="15">
        <v>0</v>
      </c>
      <c r="G312" s="15">
        <f t="shared" si="25"/>
        <v>0</v>
      </c>
      <c r="H312" s="15">
        <f t="shared" si="26"/>
        <v>0</v>
      </c>
      <c r="I312" s="15">
        <f t="shared" si="27"/>
        <v>0</v>
      </c>
      <c r="J312" s="15">
        <f t="shared" si="28"/>
        <v>0</v>
      </c>
      <c r="K312" s="15">
        <f t="shared" si="29"/>
        <v>0</v>
      </c>
    </row>
    <row r="313" spans="1:11" s="17" customFormat="1" ht="22.5">
      <c r="A313" s="12" t="s">
        <v>318</v>
      </c>
      <c r="B313" s="13" t="s">
        <v>1212</v>
      </c>
      <c r="C313" s="25">
        <v>2087</v>
      </c>
      <c r="D313" s="20"/>
      <c r="E313" s="15">
        <v>0</v>
      </c>
      <c r="F313" s="15">
        <v>0</v>
      </c>
      <c r="G313" s="15">
        <f t="shared" si="25"/>
        <v>0</v>
      </c>
      <c r="H313" s="15">
        <f t="shared" si="26"/>
        <v>0</v>
      </c>
      <c r="I313" s="15">
        <f t="shared" si="27"/>
        <v>0</v>
      </c>
      <c r="J313" s="15">
        <f t="shared" si="28"/>
        <v>0</v>
      </c>
      <c r="K313" s="15">
        <f t="shared" si="29"/>
        <v>0</v>
      </c>
    </row>
    <row r="314" spans="1:11" s="17" customFormat="1" ht="22.5">
      <c r="A314" s="12" t="s">
        <v>319</v>
      </c>
      <c r="B314" s="13" t="s">
        <v>1213</v>
      </c>
      <c r="C314" s="25">
        <v>8289</v>
      </c>
      <c r="D314" s="20"/>
      <c r="E314" s="15">
        <v>0</v>
      </c>
      <c r="F314" s="15">
        <v>0</v>
      </c>
      <c r="G314" s="15">
        <f t="shared" si="25"/>
        <v>0</v>
      </c>
      <c r="H314" s="15">
        <f t="shared" si="26"/>
        <v>0</v>
      </c>
      <c r="I314" s="15">
        <f t="shared" si="27"/>
        <v>0</v>
      </c>
      <c r="J314" s="15">
        <f t="shared" si="28"/>
        <v>0</v>
      </c>
      <c r="K314" s="15">
        <f t="shared" si="29"/>
        <v>0</v>
      </c>
    </row>
    <row r="315" spans="1:11" s="17" customFormat="1" ht="33.75">
      <c r="A315" s="12" t="s">
        <v>320</v>
      </c>
      <c r="B315" s="13" t="s">
        <v>1214</v>
      </c>
      <c r="C315" s="25">
        <v>4947</v>
      </c>
      <c r="D315" s="20"/>
      <c r="E315" s="15">
        <v>0</v>
      </c>
      <c r="F315" s="15">
        <v>0</v>
      </c>
      <c r="G315" s="15">
        <f t="shared" si="25"/>
        <v>0</v>
      </c>
      <c r="H315" s="15">
        <f t="shared" si="26"/>
        <v>0</v>
      </c>
      <c r="I315" s="15">
        <f t="shared" si="27"/>
        <v>0</v>
      </c>
      <c r="J315" s="15">
        <f t="shared" si="28"/>
        <v>0</v>
      </c>
      <c r="K315" s="15">
        <f t="shared" si="29"/>
        <v>0</v>
      </c>
    </row>
    <row r="316" spans="1:11" s="17" customFormat="1" ht="22.5">
      <c r="A316" s="12" t="s">
        <v>321</v>
      </c>
      <c r="B316" s="13" t="s">
        <v>1215</v>
      </c>
      <c r="C316" s="25">
        <v>28</v>
      </c>
      <c r="D316" s="20"/>
      <c r="E316" s="15">
        <v>0</v>
      </c>
      <c r="F316" s="15">
        <v>0</v>
      </c>
      <c r="G316" s="15">
        <f t="shared" si="25"/>
        <v>0</v>
      </c>
      <c r="H316" s="15">
        <f t="shared" si="26"/>
        <v>0</v>
      </c>
      <c r="I316" s="15">
        <f t="shared" si="27"/>
        <v>0</v>
      </c>
      <c r="J316" s="15">
        <f t="shared" si="28"/>
        <v>0</v>
      </c>
      <c r="K316" s="15">
        <f t="shared" si="29"/>
        <v>0</v>
      </c>
    </row>
    <row r="317" spans="1:11" s="17" customFormat="1" ht="22.5">
      <c r="A317" s="12" t="s">
        <v>322</v>
      </c>
      <c r="B317" s="13" t="s">
        <v>1216</v>
      </c>
      <c r="C317" s="25">
        <v>134</v>
      </c>
      <c r="D317" s="20"/>
      <c r="E317" s="15">
        <v>0</v>
      </c>
      <c r="F317" s="15">
        <v>0</v>
      </c>
      <c r="G317" s="15">
        <f t="shared" si="25"/>
        <v>0</v>
      </c>
      <c r="H317" s="15">
        <f t="shared" si="26"/>
        <v>0</v>
      </c>
      <c r="I317" s="15">
        <f t="shared" si="27"/>
        <v>0</v>
      </c>
      <c r="J317" s="15">
        <f t="shared" si="28"/>
        <v>0</v>
      </c>
      <c r="K317" s="15">
        <f t="shared" si="29"/>
        <v>0</v>
      </c>
    </row>
    <row r="318" spans="1:11" s="17" customFormat="1" ht="22.5">
      <c r="A318" s="12" t="s">
        <v>323</v>
      </c>
      <c r="B318" s="13" t="s">
        <v>1217</v>
      </c>
      <c r="C318" s="25">
        <v>830</v>
      </c>
      <c r="D318" s="20"/>
      <c r="E318" s="15">
        <v>0</v>
      </c>
      <c r="F318" s="15">
        <v>0</v>
      </c>
      <c r="G318" s="15">
        <f t="shared" si="25"/>
        <v>0</v>
      </c>
      <c r="H318" s="15">
        <f t="shared" si="26"/>
        <v>0</v>
      </c>
      <c r="I318" s="15">
        <f t="shared" si="27"/>
        <v>0</v>
      </c>
      <c r="J318" s="15">
        <f t="shared" si="28"/>
        <v>0</v>
      </c>
      <c r="K318" s="15">
        <f t="shared" si="29"/>
        <v>0</v>
      </c>
    </row>
    <row r="319" spans="1:11" s="17" customFormat="1" ht="22.5">
      <c r="A319" s="12" t="s">
        <v>324</v>
      </c>
      <c r="B319" s="13" t="s">
        <v>1218</v>
      </c>
      <c r="C319" s="25">
        <v>25</v>
      </c>
      <c r="D319" s="20"/>
      <c r="E319" s="15">
        <v>0</v>
      </c>
      <c r="F319" s="15">
        <v>0</v>
      </c>
      <c r="G319" s="15">
        <f t="shared" si="25"/>
        <v>0</v>
      </c>
      <c r="H319" s="15">
        <f t="shared" si="26"/>
        <v>0</v>
      </c>
      <c r="I319" s="15">
        <f t="shared" si="27"/>
        <v>0</v>
      </c>
      <c r="J319" s="15">
        <f t="shared" si="28"/>
        <v>0</v>
      </c>
      <c r="K319" s="15">
        <f t="shared" si="29"/>
        <v>0</v>
      </c>
    </row>
    <row r="320" spans="1:11" s="17" customFormat="1" ht="22.5">
      <c r="A320" s="12" t="s">
        <v>325</v>
      </c>
      <c r="B320" s="13" t="s">
        <v>1219</v>
      </c>
      <c r="C320" s="25">
        <v>80</v>
      </c>
      <c r="D320" s="20"/>
      <c r="E320" s="15">
        <v>0</v>
      </c>
      <c r="F320" s="15">
        <v>0</v>
      </c>
      <c r="G320" s="15">
        <f t="shared" si="25"/>
        <v>0</v>
      </c>
      <c r="H320" s="15">
        <f t="shared" si="26"/>
        <v>0</v>
      </c>
      <c r="I320" s="15">
        <f t="shared" si="27"/>
        <v>0</v>
      </c>
      <c r="J320" s="15">
        <f t="shared" si="28"/>
        <v>0</v>
      </c>
      <c r="K320" s="15">
        <f t="shared" si="29"/>
        <v>0</v>
      </c>
    </row>
    <row r="321" spans="1:11" s="17" customFormat="1" ht="22.5">
      <c r="A321" s="12" t="s">
        <v>326</v>
      </c>
      <c r="B321" s="13" t="s">
        <v>1220</v>
      </c>
      <c r="C321" s="25">
        <v>8</v>
      </c>
      <c r="D321" s="20"/>
      <c r="E321" s="15">
        <v>0</v>
      </c>
      <c r="F321" s="15">
        <v>0</v>
      </c>
      <c r="G321" s="15">
        <f t="shared" si="25"/>
        <v>0</v>
      </c>
      <c r="H321" s="15">
        <f t="shared" si="26"/>
        <v>0</v>
      </c>
      <c r="I321" s="15">
        <f t="shared" si="27"/>
        <v>0</v>
      </c>
      <c r="J321" s="15">
        <f t="shared" si="28"/>
        <v>0</v>
      </c>
      <c r="K321" s="15">
        <f t="shared" si="29"/>
        <v>0</v>
      </c>
    </row>
    <row r="322" spans="1:11" s="17" customFormat="1" ht="22.5">
      <c r="A322" s="12" t="s">
        <v>327</v>
      </c>
      <c r="B322" s="13" t="s">
        <v>1221</v>
      </c>
      <c r="C322" s="25">
        <v>6</v>
      </c>
      <c r="D322" s="20"/>
      <c r="E322" s="15">
        <v>0</v>
      </c>
      <c r="F322" s="15">
        <v>0</v>
      </c>
      <c r="G322" s="15">
        <f t="shared" si="25"/>
        <v>0</v>
      </c>
      <c r="H322" s="15">
        <f t="shared" si="26"/>
        <v>0</v>
      </c>
      <c r="I322" s="15">
        <f t="shared" si="27"/>
        <v>0</v>
      </c>
      <c r="J322" s="15">
        <f t="shared" si="28"/>
        <v>0</v>
      </c>
      <c r="K322" s="15">
        <f t="shared" si="29"/>
        <v>0</v>
      </c>
    </row>
    <row r="323" spans="1:11" s="17" customFormat="1" ht="22.5">
      <c r="A323" s="12" t="s">
        <v>328</v>
      </c>
      <c r="B323" s="13" t="s">
        <v>1222</v>
      </c>
      <c r="C323" s="25">
        <v>50</v>
      </c>
      <c r="D323" s="20"/>
      <c r="E323" s="15">
        <v>0</v>
      </c>
      <c r="F323" s="15">
        <v>0</v>
      </c>
      <c r="G323" s="15">
        <f t="shared" si="25"/>
        <v>0</v>
      </c>
      <c r="H323" s="15">
        <f t="shared" si="26"/>
        <v>0</v>
      </c>
      <c r="I323" s="15">
        <f t="shared" si="27"/>
        <v>0</v>
      </c>
      <c r="J323" s="15">
        <f t="shared" si="28"/>
        <v>0</v>
      </c>
      <c r="K323" s="15">
        <f t="shared" si="29"/>
        <v>0</v>
      </c>
    </row>
    <row r="324" spans="1:11" s="17" customFormat="1" ht="33.75">
      <c r="A324" s="12" t="s">
        <v>329</v>
      </c>
      <c r="B324" s="13" t="s">
        <v>1223</v>
      </c>
      <c r="C324" s="25">
        <v>48</v>
      </c>
      <c r="D324" s="20"/>
      <c r="E324" s="15">
        <v>0</v>
      </c>
      <c r="F324" s="15">
        <v>0</v>
      </c>
      <c r="G324" s="15">
        <f t="shared" si="25"/>
        <v>0</v>
      </c>
      <c r="H324" s="15">
        <f t="shared" si="26"/>
        <v>0</v>
      </c>
      <c r="I324" s="15">
        <f t="shared" si="27"/>
        <v>0</v>
      </c>
      <c r="J324" s="15">
        <f t="shared" si="28"/>
        <v>0</v>
      </c>
      <c r="K324" s="15">
        <f t="shared" si="29"/>
        <v>0</v>
      </c>
    </row>
    <row r="325" spans="1:11" s="17" customFormat="1" ht="33.75">
      <c r="A325" s="12" t="s">
        <v>330</v>
      </c>
      <c r="B325" s="13" t="s">
        <v>1224</v>
      </c>
      <c r="C325" s="25">
        <v>10</v>
      </c>
      <c r="D325" s="20"/>
      <c r="E325" s="15">
        <v>0</v>
      </c>
      <c r="F325" s="15">
        <v>0</v>
      </c>
      <c r="G325" s="15">
        <f t="shared" si="25"/>
        <v>0</v>
      </c>
      <c r="H325" s="15">
        <f t="shared" si="26"/>
        <v>0</v>
      </c>
      <c r="I325" s="15">
        <f t="shared" si="27"/>
        <v>0</v>
      </c>
      <c r="J325" s="15">
        <f t="shared" si="28"/>
        <v>0</v>
      </c>
      <c r="K325" s="15">
        <f t="shared" si="29"/>
        <v>0</v>
      </c>
    </row>
    <row r="326" spans="1:11" s="17" customFormat="1" ht="12">
      <c r="A326" s="12" t="s">
        <v>331</v>
      </c>
      <c r="B326" s="13" t="s">
        <v>1225</v>
      </c>
      <c r="C326" s="25">
        <v>10</v>
      </c>
      <c r="D326" s="20"/>
      <c r="E326" s="15">
        <v>0</v>
      </c>
      <c r="F326" s="15">
        <v>0</v>
      </c>
      <c r="G326" s="15">
        <f t="shared" si="25"/>
        <v>0</v>
      </c>
      <c r="H326" s="15">
        <f t="shared" si="26"/>
        <v>0</v>
      </c>
      <c r="I326" s="15">
        <f t="shared" si="27"/>
        <v>0</v>
      </c>
      <c r="J326" s="15">
        <f t="shared" si="28"/>
        <v>0</v>
      </c>
      <c r="K326" s="15">
        <f t="shared" si="29"/>
        <v>0</v>
      </c>
    </row>
    <row r="327" spans="1:11" s="17" customFormat="1" ht="22.5">
      <c r="A327" s="12" t="s">
        <v>332</v>
      </c>
      <c r="B327" s="13" t="s">
        <v>1226</v>
      </c>
      <c r="C327" s="25">
        <v>10</v>
      </c>
      <c r="D327" s="20"/>
      <c r="E327" s="15">
        <v>0</v>
      </c>
      <c r="F327" s="15">
        <v>0</v>
      </c>
      <c r="G327" s="15">
        <f t="shared" si="25"/>
        <v>0</v>
      </c>
      <c r="H327" s="15">
        <f t="shared" si="26"/>
        <v>0</v>
      </c>
      <c r="I327" s="15">
        <f t="shared" si="27"/>
        <v>0</v>
      </c>
      <c r="J327" s="15">
        <f t="shared" si="28"/>
        <v>0</v>
      </c>
      <c r="K327" s="15">
        <f t="shared" si="29"/>
        <v>0</v>
      </c>
    </row>
    <row r="328" spans="1:11" s="17" customFormat="1" ht="22.5">
      <c r="A328" s="12" t="s">
        <v>333</v>
      </c>
      <c r="B328" s="13" t="s">
        <v>1227</v>
      </c>
      <c r="C328" s="25">
        <v>10</v>
      </c>
      <c r="D328" s="20"/>
      <c r="E328" s="15">
        <v>0</v>
      </c>
      <c r="F328" s="15">
        <v>0</v>
      </c>
      <c r="G328" s="15">
        <f t="shared" si="25"/>
        <v>0</v>
      </c>
      <c r="H328" s="15">
        <f t="shared" si="26"/>
        <v>0</v>
      </c>
      <c r="I328" s="15">
        <f t="shared" si="27"/>
        <v>0</v>
      </c>
      <c r="J328" s="15">
        <f t="shared" si="28"/>
        <v>0</v>
      </c>
      <c r="K328" s="15">
        <f t="shared" si="29"/>
        <v>0</v>
      </c>
    </row>
    <row r="329" spans="1:11" s="17" customFormat="1" ht="22.5">
      <c r="A329" s="12" t="s">
        <v>334</v>
      </c>
      <c r="B329" s="13" t="s">
        <v>1228</v>
      </c>
      <c r="C329" s="25">
        <v>6147</v>
      </c>
      <c r="D329" s="20"/>
      <c r="E329" s="15">
        <v>0</v>
      </c>
      <c r="F329" s="15">
        <v>0</v>
      </c>
      <c r="G329" s="15">
        <f t="shared" si="25"/>
        <v>0</v>
      </c>
      <c r="H329" s="15">
        <f t="shared" si="26"/>
        <v>0</v>
      </c>
      <c r="I329" s="15">
        <f t="shared" si="27"/>
        <v>0</v>
      </c>
      <c r="J329" s="15">
        <f t="shared" si="28"/>
        <v>0</v>
      </c>
      <c r="K329" s="15">
        <f t="shared" si="29"/>
        <v>0</v>
      </c>
    </row>
    <row r="330" spans="1:11" s="17" customFormat="1" ht="45">
      <c r="A330" s="12" t="s">
        <v>335</v>
      </c>
      <c r="B330" s="13" t="s">
        <v>1229</v>
      </c>
      <c r="C330" s="25">
        <v>30</v>
      </c>
      <c r="D330" s="20"/>
      <c r="E330" s="15">
        <v>0</v>
      </c>
      <c r="F330" s="15">
        <v>0</v>
      </c>
      <c r="G330" s="15">
        <f t="shared" si="25"/>
        <v>0</v>
      </c>
      <c r="H330" s="15">
        <f t="shared" si="26"/>
        <v>0</v>
      </c>
      <c r="I330" s="15">
        <f t="shared" si="27"/>
        <v>0</v>
      </c>
      <c r="J330" s="15">
        <f t="shared" si="28"/>
        <v>0</v>
      </c>
      <c r="K330" s="15">
        <f t="shared" si="29"/>
        <v>0</v>
      </c>
    </row>
    <row r="331" spans="1:11" s="17" customFormat="1" ht="22.5">
      <c r="A331" s="12" t="s">
        <v>336</v>
      </c>
      <c r="B331" s="13" t="s">
        <v>1230</v>
      </c>
      <c r="C331" s="25">
        <v>10</v>
      </c>
      <c r="D331" s="20"/>
      <c r="E331" s="15">
        <v>0</v>
      </c>
      <c r="F331" s="15">
        <v>0</v>
      </c>
      <c r="G331" s="15">
        <f t="shared" si="25"/>
        <v>0</v>
      </c>
      <c r="H331" s="15">
        <f t="shared" si="26"/>
        <v>0</v>
      </c>
      <c r="I331" s="15">
        <f t="shared" si="27"/>
        <v>0</v>
      </c>
      <c r="J331" s="15">
        <f t="shared" si="28"/>
        <v>0</v>
      </c>
      <c r="K331" s="15">
        <f t="shared" si="29"/>
        <v>0</v>
      </c>
    </row>
    <row r="332" spans="1:11" s="17" customFormat="1" ht="22.5">
      <c r="A332" s="12" t="s">
        <v>337</v>
      </c>
      <c r="B332" s="13" t="s">
        <v>1231</v>
      </c>
      <c r="C332" s="25">
        <v>40</v>
      </c>
      <c r="D332" s="20"/>
      <c r="E332" s="15">
        <v>0</v>
      </c>
      <c r="F332" s="15">
        <v>0</v>
      </c>
      <c r="G332" s="15">
        <f t="shared" si="25"/>
        <v>0</v>
      </c>
      <c r="H332" s="15">
        <f t="shared" si="26"/>
        <v>0</v>
      </c>
      <c r="I332" s="15">
        <f t="shared" si="27"/>
        <v>0</v>
      </c>
      <c r="J332" s="15">
        <f t="shared" si="28"/>
        <v>0</v>
      </c>
      <c r="K332" s="15">
        <f t="shared" si="29"/>
        <v>0</v>
      </c>
    </row>
    <row r="333" spans="1:11" s="17" customFormat="1" ht="33.75">
      <c r="A333" s="12" t="s">
        <v>338</v>
      </c>
      <c r="B333" s="13" t="s">
        <v>1232</v>
      </c>
      <c r="C333" s="25">
        <v>10</v>
      </c>
      <c r="D333" s="20"/>
      <c r="E333" s="15">
        <v>0</v>
      </c>
      <c r="F333" s="15">
        <v>0</v>
      </c>
      <c r="G333" s="15">
        <f t="shared" si="25"/>
        <v>0</v>
      </c>
      <c r="H333" s="15">
        <f t="shared" si="26"/>
        <v>0</v>
      </c>
      <c r="I333" s="15">
        <f t="shared" si="27"/>
        <v>0</v>
      </c>
      <c r="J333" s="15">
        <f t="shared" si="28"/>
        <v>0</v>
      </c>
      <c r="K333" s="15">
        <f t="shared" si="29"/>
        <v>0</v>
      </c>
    </row>
    <row r="334" spans="1:11" s="17" customFormat="1" ht="33.75">
      <c r="A334" s="12" t="s">
        <v>339</v>
      </c>
      <c r="B334" s="13" t="s">
        <v>1233</v>
      </c>
      <c r="C334" s="25">
        <v>132</v>
      </c>
      <c r="D334" s="20"/>
      <c r="E334" s="15">
        <v>0</v>
      </c>
      <c r="F334" s="15">
        <v>0</v>
      </c>
      <c r="G334" s="15">
        <f t="shared" si="25"/>
        <v>0</v>
      </c>
      <c r="H334" s="15">
        <f t="shared" si="26"/>
        <v>0</v>
      </c>
      <c r="I334" s="15">
        <f t="shared" si="27"/>
        <v>0</v>
      </c>
      <c r="J334" s="15">
        <f t="shared" si="28"/>
        <v>0</v>
      </c>
      <c r="K334" s="15">
        <f t="shared" si="29"/>
        <v>0</v>
      </c>
    </row>
    <row r="335" spans="1:11" s="17" customFormat="1" ht="22.5">
      <c r="A335" s="12" t="s">
        <v>340</v>
      </c>
      <c r="B335" s="13" t="s">
        <v>1234</v>
      </c>
      <c r="C335" s="25">
        <v>194</v>
      </c>
      <c r="D335" s="20"/>
      <c r="E335" s="15">
        <v>0</v>
      </c>
      <c r="F335" s="15">
        <v>0</v>
      </c>
      <c r="G335" s="15">
        <f t="shared" si="25"/>
        <v>0</v>
      </c>
      <c r="H335" s="15">
        <f t="shared" si="26"/>
        <v>0</v>
      </c>
      <c r="I335" s="15">
        <f t="shared" si="27"/>
        <v>0</v>
      </c>
      <c r="J335" s="15">
        <f t="shared" si="28"/>
        <v>0</v>
      </c>
      <c r="K335" s="15">
        <f t="shared" si="29"/>
        <v>0</v>
      </c>
    </row>
    <row r="336" spans="1:11" s="17" customFormat="1" ht="22.5">
      <c r="A336" s="12" t="s">
        <v>341</v>
      </c>
      <c r="B336" s="13" t="s">
        <v>1235</v>
      </c>
      <c r="C336" s="25">
        <v>60098</v>
      </c>
      <c r="D336" s="20"/>
      <c r="E336" s="15">
        <v>0</v>
      </c>
      <c r="F336" s="15">
        <v>0</v>
      </c>
      <c r="G336" s="15">
        <f t="shared" si="25"/>
        <v>0</v>
      </c>
      <c r="H336" s="15">
        <f t="shared" si="26"/>
        <v>0</v>
      </c>
      <c r="I336" s="15">
        <f t="shared" si="27"/>
        <v>0</v>
      </c>
      <c r="J336" s="15">
        <f t="shared" si="28"/>
        <v>0</v>
      </c>
      <c r="K336" s="15">
        <f t="shared" si="29"/>
        <v>0</v>
      </c>
    </row>
    <row r="337" spans="1:11" s="17" customFormat="1" ht="22.5">
      <c r="A337" s="12" t="s">
        <v>342</v>
      </c>
      <c r="B337" s="13" t="s">
        <v>1236</v>
      </c>
      <c r="C337" s="25">
        <v>18170</v>
      </c>
      <c r="D337" s="20"/>
      <c r="E337" s="15">
        <v>0</v>
      </c>
      <c r="F337" s="15">
        <v>0</v>
      </c>
      <c r="G337" s="15">
        <f t="shared" si="25"/>
        <v>0</v>
      </c>
      <c r="H337" s="15">
        <f t="shared" si="26"/>
        <v>0</v>
      </c>
      <c r="I337" s="15">
        <f t="shared" si="27"/>
        <v>0</v>
      </c>
      <c r="J337" s="15">
        <f t="shared" si="28"/>
        <v>0</v>
      </c>
      <c r="K337" s="15">
        <f t="shared" si="29"/>
        <v>0</v>
      </c>
    </row>
    <row r="338" spans="1:11" s="17" customFormat="1" ht="45">
      <c r="A338" s="12" t="s">
        <v>343</v>
      </c>
      <c r="B338" s="13" t="s">
        <v>1237</v>
      </c>
      <c r="C338" s="25">
        <v>127</v>
      </c>
      <c r="D338" s="20"/>
      <c r="E338" s="15">
        <v>0</v>
      </c>
      <c r="F338" s="15">
        <v>0</v>
      </c>
      <c r="G338" s="15">
        <f t="shared" si="25"/>
        <v>0</v>
      </c>
      <c r="H338" s="15">
        <f t="shared" si="26"/>
        <v>0</v>
      </c>
      <c r="I338" s="15">
        <f t="shared" si="27"/>
        <v>0</v>
      </c>
      <c r="J338" s="15">
        <f t="shared" si="28"/>
        <v>0</v>
      </c>
      <c r="K338" s="15">
        <f t="shared" si="29"/>
        <v>0</v>
      </c>
    </row>
    <row r="339" spans="1:11" s="17" customFormat="1" ht="22.5">
      <c r="A339" s="12" t="s">
        <v>344</v>
      </c>
      <c r="B339" s="13" t="s">
        <v>1238</v>
      </c>
      <c r="C339" s="25">
        <v>35816</v>
      </c>
      <c r="D339" s="20"/>
      <c r="E339" s="15">
        <v>0</v>
      </c>
      <c r="F339" s="15">
        <v>0</v>
      </c>
      <c r="G339" s="15">
        <f t="shared" si="25"/>
        <v>0</v>
      </c>
      <c r="H339" s="15">
        <f t="shared" si="26"/>
        <v>0</v>
      </c>
      <c r="I339" s="15">
        <f t="shared" si="27"/>
        <v>0</v>
      </c>
      <c r="J339" s="15">
        <f t="shared" si="28"/>
        <v>0</v>
      </c>
      <c r="K339" s="15">
        <f t="shared" si="29"/>
        <v>0</v>
      </c>
    </row>
    <row r="340" spans="1:11" s="17" customFormat="1" ht="22.5">
      <c r="A340" s="12" t="s">
        <v>345</v>
      </c>
      <c r="B340" s="13" t="s">
        <v>1239</v>
      </c>
      <c r="C340" s="25">
        <v>30</v>
      </c>
      <c r="D340" s="20"/>
      <c r="E340" s="15">
        <v>0</v>
      </c>
      <c r="F340" s="15">
        <v>0</v>
      </c>
      <c r="G340" s="15">
        <f t="shared" si="25"/>
        <v>0</v>
      </c>
      <c r="H340" s="15">
        <f t="shared" si="26"/>
        <v>0</v>
      </c>
      <c r="I340" s="15">
        <f t="shared" si="27"/>
        <v>0</v>
      </c>
      <c r="J340" s="15">
        <f t="shared" si="28"/>
        <v>0</v>
      </c>
      <c r="K340" s="15">
        <f t="shared" si="29"/>
        <v>0</v>
      </c>
    </row>
    <row r="341" spans="1:11" s="17" customFormat="1" ht="12">
      <c r="A341" s="12" t="s">
        <v>346</v>
      </c>
      <c r="B341" s="13" t="s">
        <v>1240</v>
      </c>
      <c r="C341" s="25">
        <v>8307</v>
      </c>
      <c r="D341" s="20"/>
      <c r="E341" s="15">
        <v>0</v>
      </c>
      <c r="F341" s="15">
        <v>0</v>
      </c>
      <c r="G341" s="15">
        <f t="shared" si="25"/>
        <v>0</v>
      </c>
      <c r="H341" s="15">
        <f t="shared" si="26"/>
        <v>0</v>
      </c>
      <c r="I341" s="15">
        <f t="shared" si="27"/>
        <v>0</v>
      </c>
      <c r="J341" s="15">
        <f t="shared" si="28"/>
        <v>0</v>
      </c>
      <c r="K341" s="15">
        <f t="shared" si="29"/>
        <v>0</v>
      </c>
    </row>
    <row r="342" spans="1:11" s="17" customFormat="1" ht="22.5">
      <c r="A342" s="12" t="s">
        <v>347</v>
      </c>
      <c r="B342" s="13" t="s">
        <v>1241</v>
      </c>
      <c r="C342" s="25">
        <v>4430</v>
      </c>
      <c r="D342" s="20"/>
      <c r="E342" s="15">
        <v>0</v>
      </c>
      <c r="F342" s="15">
        <v>0</v>
      </c>
      <c r="G342" s="15">
        <f t="shared" si="25"/>
        <v>0</v>
      </c>
      <c r="H342" s="15">
        <f t="shared" si="26"/>
        <v>0</v>
      </c>
      <c r="I342" s="15">
        <f t="shared" si="27"/>
        <v>0</v>
      </c>
      <c r="J342" s="15">
        <f t="shared" si="28"/>
        <v>0</v>
      </c>
      <c r="K342" s="15">
        <f t="shared" si="29"/>
        <v>0</v>
      </c>
    </row>
    <row r="343" spans="1:11" s="17" customFormat="1" ht="22.5">
      <c r="A343" s="12" t="s">
        <v>348</v>
      </c>
      <c r="B343" s="13" t="s">
        <v>1242</v>
      </c>
      <c r="C343" s="25">
        <v>107</v>
      </c>
      <c r="D343" s="20"/>
      <c r="E343" s="15">
        <v>0</v>
      </c>
      <c r="F343" s="15">
        <v>0</v>
      </c>
      <c r="G343" s="15">
        <f t="shared" si="25"/>
        <v>0</v>
      </c>
      <c r="H343" s="15">
        <f t="shared" si="26"/>
        <v>0</v>
      </c>
      <c r="I343" s="15">
        <f t="shared" si="27"/>
        <v>0</v>
      </c>
      <c r="J343" s="15">
        <f t="shared" si="28"/>
        <v>0</v>
      </c>
      <c r="K343" s="15">
        <f t="shared" si="29"/>
        <v>0</v>
      </c>
    </row>
    <row r="344" spans="1:11" s="17" customFormat="1" ht="12">
      <c r="A344" s="12" t="s">
        <v>349</v>
      </c>
      <c r="B344" s="13" t="s">
        <v>1243</v>
      </c>
      <c r="C344" s="25">
        <v>25241</v>
      </c>
      <c r="D344" s="20"/>
      <c r="E344" s="15">
        <v>0</v>
      </c>
      <c r="F344" s="15">
        <v>0</v>
      </c>
      <c r="G344" s="15">
        <f t="shared" si="25"/>
        <v>0</v>
      </c>
      <c r="H344" s="15">
        <f t="shared" si="26"/>
        <v>0</v>
      </c>
      <c r="I344" s="15">
        <f t="shared" si="27"/>
        <v>0</v>
      </c>
      <c r="J344" s="15">
        <f t="shared" si="28"/>
        <v>0</v>
      </c>
      <c r="K344" s="15">
        <f t="shared" si="29"/>
        <v>0</v>
      </c>
    </row>
    <row r="345" spans="1:11" s="17" customFormat="1" ht="22.5">
      <c r="A345" s="12" t="s">
        <v>350</v>
      </c>
      <c r="B345" s="13" t="s">
        <v>1244</v>
      </c>
      <c r="C345" s="25">
        <v>2265</v>
      </c>
      <c r="D345" s="20"/>
      <c r="E345" s="15">
        <v>0</v>
      </c>
      <c r="F345" s="15">
        <v>0</v>
      </c>
      <c r="G345" s="15">
        <f t="shared" si="25"/>
        <v>0</v>
      </c>
      <c r="H345" s="15">
        <f t="shared" si="26"/>
        <v>0</v>
      </c>
      <c r="I345" s="15">
        <f t="shared" si="27"/>
        <v>0</v>
      </c>
      <c r="J345" s="15">
        <f t="shared" si="28"/>
        <v>0</v>
      </c>
      <c r="K345" s="15">
        <f t="shared" si="29"/>
        <v>0</v>
      </c>
    </row>
    <row r="346" spans="1:11" s="17" customFormat="1" ht="22.5">
      <c r="A346" s="12" t="s">
        <v>351</v>
      </c>
      <c r="B346" s="13" t="s">
        <v>1245</v>
      </c>
      <c r="C346" s="25">
        <v>7022</v>
      </c>
      <c r="D346" s="20"/>
      <c r="E346" s="15">
        <v>0</v>
      </c>
      <c r="F346" s="15">
        <v>0</v>
      </c>
      <c r="G346" s="15">
        <f t="shared" si="25"/>
        <v>0</v>
      </c>
      <c r="H346" s="15">
        <f t="shared" si="26"/>
        <v>0</v>
      </c>
      <c r="I346" s="15">
        <f t="shared" si="27"/>
        <v>0</v>
      </c>
      <c r="J346" s="15">
        <f t="shared" si="28"/>
        <v>0</v>
      </c>
      <c r="K346" s="15">
        <f t="shared" si="29"/>
        <v>0</v>
      </c>
    </row>
    <row r="347" spans="1:11" s="17" customFormat="1" ht="12">
      <c r="A347" s="12" t="s">
        <v>352</v>
      </c>
      <c r="B347" s="13" t="s">
        <v>1246</v>
      </c>
      <c r="C347" s="25">
        <v>61137</v>
      </c>
      <c r="D347" s="20"/>
      <c r="E347" s="15">
        <v>0</v>
      </c>
      <c r="F347" s="15">
        <v>0</v>
      </c>
      <c r="G347" s="15">
        <f t="shared" si="25"/>
        <v>0</v>
      </c>
      <c r="H347" s="15">
        <f t="shared" si="26"/>
        <v>0</v>
      </c>
      <c r="I347" s="15">
        <f t="shared" si="27"/>
        <v>0</v>
      </c>
      <c r="J347" s="15">
        <f t="shared" si="28"/>
        <v>0</v>
      </c>
      <c r="K347" s="15">
        <f t="shared" si="29"/>
        <v>0</v>
      </c>
    </row>
    <row r="348" spans="1:11" s="17" customFormat="1" ht="22.5">
      <c r="A348" s="12" t="s">
        <v>353</v>
      </c>
      <c r="B348" s="13" t="s">
        <v>1247</v>
      </c>
      <c r="C348" s="25">
        <v>2095</v>
      </c>
      <c r="D348" s="20"/>
      <c r="E348" s="15">
        <v>0</v>
      </c>
      <c r="F348" s="15">
        <v>0</v>
      </c>
      <c r="G348" s="15">
        <f t="shared" ref="G348:G411" si="30">C348*E348</f>
        <v>0</v>
      </c>
      <c r="H348" s="15">
        <f t="shared" ref="H348:H411" si="31">F348*1.16</f>
        <v>0</v>
      </c>
      <c r="I348" s="15">
        <f t="shared" ref="I348:I411" si="32">C348*H348</f>
        <v>0</v>
      </c>
      <c r="J348" s="15">
        <f t="shared" ref="J348:J411" si="33">G348+I348</f>
        <v>0</v>
      </c>
      <c r="K348" s="15">
        <f t="shared" ref="K348:K411" si="34">J348*2</f>
        <v>0</v>
      </c>
    </row>
    <row r="349" spans="1:11" s="17" customFormat="1" ht="22.5">
      <c r="A349" s="12" t="s">
        <v>354</v>
      </c>
      <c r="B349" s="13" t="s">
        <v>1248</v>
      </c>
      <c r="C349" s="25">
        <v>880</v>
      </c>
      <c r="D349" s="20"/>
      <c r="E349" s="15">
        <v>0</v>
      </c>
      <c r="F349" s="15">
        <v>0</v>
      </c>
      <c r="G349" s="15">
        <f t="shared" si="30"/>
        <v>0</v>
      </c>
      <c r="H349" s="15">
        <f t="shared" si="31"/>
        <v>0</v>
      </c>
      <c r="I349" s="15">
        <f t="shared" si="32"/>
        <v>0</v>
      </c>
      <c r="J349" s="15">
        <f t="shared" si="33"/>
        <v>0</v>
      </c>
      <c r="K349" s="15">
        <f t="shared" si="34"/>
        <v>0</v>
      </c>
    </row>
    <row r="350" spans="1:11" s="17" customFormat="1" ht="22.5">
      <c r="A350" s="12" t="s">
        <v>355</v>
      </c>
      <c r="B350" s="13" t="s">
        <v>1249</v>
      </c>
      <c r="C350" s="25">
        <v>100</v>
      </c>
      <c r="D350" s="20"/>
      <c r="E350" s="15">
        <v>0</v>
      </c>
      <c r="F350" s="15">
        <v>0</v>
      </c>
      <c r="G350" s="15">
        <f t="shared" si="30"/>
        <v>0</v>
      </c>
      <c r="H350" s="15">
        <f t="shared" si="31"/>
        <v>0</v>
      </c>
      <c r="I350" s="15">
        <f t="shared" si="32"/>
        <v>0</v>
      </c>
      <c r="J350" s="15">
        <f t="shared" si="33"/>
        <v>0</v>
      </c>
      <c r="K350" s="15">
        <f t="shared" si="34"/>
        <v>0</v>
      </c>
    </row>
    <row r="351" spans="1:11" s="17" customFormat="1" ht="33.75">
      <c r="A351" s="12" t="s">
        <v>356</v>
      </c>
      <c r="B351" s="13" t="s">
        <v>1250</v>
      </c>
      <c r="C351" s="25">
        <v>7291</v>
      </c>
      <c r="D351" s="20"/>
      <c r="E351" s="15">
        <v>0</v>
      </c>
      <c r="F351" s="15">
        <v>0</v>
      </c>
      <c r="G351" s="15">
        <f t="shared" si="30"/>
        <v>0</v>
      </c>
      <c r="H351" s="15">
        <f t="shared" si="31"/>
        <v>0</v>
      </c>
      <c r="I351" s="15">
        <f t="shared" si="32"/>
        <v>0</v>
      </c>
      <c r="J351" s="15">
        <f t="shared" si="33"/>
        <v>0</v>
      </c>
      <c r="K351" s="15">
        <f t="shared" si="34"/>
        <v>0</v>
      </c>
    </row>
    <row r="352" spans="1:11" s="17" customFormat="1" ht="22.5">
      <c r="A352" s="12" t="s">
        <v>357</v>
      </c>
      <c r="B352" s="13" t="s">
        <v>1251</v>
      </c>
      <c r="C352" s="25">
        <v>7049</v>
      </c>
      <c r="D352" s="20"/>
      <c r="E352" s="15">
        <v>0</v>
      </c>
      <c r="F352" s="15">
        <v>0</v>
      </c>
      <c r="G352" s="15">
        <f t="shared" si="30"/>
        <v>0</v>
      </c>
      <c r="H352" s="15">
        <f t="shared" si="31"/>
        <v>0</v>
      </c>
      <c r="I352" s="15">
        <f t="shared" si="32"/>
        <v>0</v>
      </c>
      <c r="J352" s="15">
        <f t="shared" si="33"/>
        <v>0</v>
      </c>
      <c r="K352" s="15">
        <f t="shared" si="34"/>
        <v>0</v>
      </c>
    </row>
    <row r="353" spans="1:11" s="17" customFormat="1" ht="22.5">
      <c r="A353" s="12" t="s">
        <v>358</v>
      </c>
      <c r="B353" s="13" t="s">
        <v>1252</v>
      </c>
      <c r="C353" s="25">
        <v>20972</v>
      </c>
      <c r="D353" s="20"/>
      <c r="E353" s="15">
        <v>0</v>
      </c>
      <c r="F353" s="15">
        <v>0</v>
      </c>
      <c r="G353" s="15">
        <f t="shared" si="30"/>
        <v>0</v>
      </c>
      <c r="H353" s="15">
        <f t="shared" si="31"/>
        <v>0</v>
      </c>
      <c r="I353" s="15">
        <f t="shared" si="32"/>
        <v>0</v>
      </c>
      <c r="J353" s="15">
        <f t="shared" si="33"/>
        <v>0</v>
      </c>
      <c r="K353" s="15">
        <f t="shared" si="34"/>
        <v>0</v>
      </c>
    </row>
    <row r="354" spans="1:11" s="17" customFormat="1" ht="22.5">
      <c r="A354" s="12" t="s">
        <v>359</v>
      </c>
      <c r="B354" s="13" t="s">
        <v>1253</v>
      </c>
      <c r="C354" s="25">
        <v>4803</v>
      </c>
      <c r="D354" s="20"/>
      <c r="E354" s="15">
        <v>0</v>
      </c>
      <c r="F354" s="15">
        <v>0</v>
      </c>
      <c r="G354" s="15">
        <f t="shared" si="30"/>
        <v>0</v>
      </c>
      <c r="H354" s="15">
        <f t="shared" si="31"/>
        <v>0</v>
      </c>
      <c r="I354" s="15">
        <f t="shared" si="32"/>
        <v>0</v>
      </c>
      <c r="J354" s="15">
        <f t="shared" si="33"/>
        <v>0</v>
      </c>
      <c r="K354" s="15">
        <f t="shared" si="34"/>
        <v>0</v>
      </c>
    </row>
    <row r="355" spans="1:11" s="17" customFormat="1" ht="22.5">
      <c r="A355" s="12" t="s">
        <v>360</v>
      </c>
      <c r="B355" s="13" t="s">
        <v>1254</v>
      </c>
      <c r="C355" s="25">
        <v>540</v>
      </c>
      <c r="D355" s="20"/>
      <c r="E355" s="15">
        <v>0</v>
      </c>
      <c r="F355" s="15">
        <v>0</v>
      </c>
      <c r="G355" s="15">
        <f t="shared" si="30"/>
        <v>0</v>
      </c>
      <c r="H355" s="15">
        <f t="shared" si="31"/>
        <v>0</v>
      </c>
      <c r="I355" s="15">
        <f t="shared" si="32"/>
        <v>0</v>
      </c>
      <c r="J355" s="15">
        <f t="shared" si="33"/>
        <v>0</v>
      </c>
      <c r="K355" s="15">
        <f t="shared" si="34"/>
        <v>0</v>
      </c>
    </row>
    <row r="356" spans="1:11" s="17" customFormat="1" ht="22.5">
      <c r="A356" s="12" t="s">
        <v>361</v>
      </c>
      <c r="B356" s="13" t="s">
        <v>1255</v>
      </c>
      <c r="C356" s="25">
        <v>672</v>
      </c>
      <c r="D356" s="20"/>
      <c r="E356" s="15">
        <v>0</v>
      </c>
      <c r="F356" s="15">
        <v>0</v>
      </c>
      <c r="G356" s="15">
        <f t="shared" si="30"/>
        <v>0</v>
      </c>
      <c r="H356" s="15">
        <f t="shared" si="31"/>
        <v>0</v>
      </c>
      <c r="I356" s="15">
        <f t="shared" si="32"/>
        <v>0</v>
      </c>
      <c r="J356" s="15">
        <f t="shared" si="33"/>
        <v>0</v>
      </c>
      <c r="K356" s="15">
        <f t="shared" si="34"/>
        <v>0</v>
      </c>
    </row>
    <row r="357" spans="1:11" s="17" customFormat="1" ht="22.5">
      <c r="A357" s="12" t="s">
        <v>362</v>
      </c>
      <c r="B357" s="13" t="s">
        <v>1256</v>
      </c>
      <c r="C357" s="25">
        <v>469275</v>
      </c>
      <c r="D357" s="20"/>
      <c r="E357" s="15">
        <v>0</v>
      </c>
      <c r="F357" s="15">
        <v>0</v>
      </c>
      <c r="G357" s="15">
        <f t="shared" si="30"/>
        <v>0</v>
      </c>
      <c r="H357" s="15">
        <f t="shared" si="31"/>
        <v>0</v>
      </c>
      <c r="I357" s="15">
        <f t="shared" si="32"/>
        <v>0</v>
      </c>
      <c r="J357" s="15">
        <f t="shared" si="33"/>
        <v>0</v>
      </c>
      <c r="K357" s="15">
        <f t="shared" si="34"/>
        <v>0</v>
      </c>
    </row>
    <row r="358" spans="1:11" s="17" customFormat="1" ht="12">
      <c r="A358" s="12" t="s">
        <v>363</v>
      </c>
      <c r="B358" s="13" t="s">
        <v>1257</v>
      </c>
      <c r="C358" s="25">
        <v>6730</v>
      </c>
      <c r="D358" s="20"/>
      <c r="E358" s="15">
        <v>0</v>
      </c>
      <c r="F358" s="15">
        <v>0</v>
      </c>
      <c r="G358" s="15">
        <f t="shared" si="30"/>
        <v>0</v>
      </c>
      <c r="H358" s="15">
        <f t="shared" si="31"/>
        <v>0</v>
      </c>
      <c r="I358" s="15">
        <f t="shared" si="32"/>
        <v>0</v>
      </c>
      <c r="J358" s="15">
        <f t="shared" si="33"/>
        <v>0</v>
      </c>
      <c r="K358" s="15">
        <f t="shared" si="34"/>
        <v>0</v>
      </c>
    </row>
    <row r="359" spans="1:11" s="17" customFormat="1" ht="22.5">
      <c r="A359" s="12" t="s">
        <v>364</v>
      </c>
      <c r="B359" s="13" t="s">
        <v>1258</v>
      </c>
      <c r="C359" s="25">
        <v>4281</v>
      </c>
      <c r="D359" s="20"/>
      <c r="E359" s="15">
        <v>0</v>
      </c>
      <c r="F359" s="15">
        <v>0</v>
      </c>
      <c r="G359" s="15">
        <f t="shared" si="30"/>
        <v>0</v>
      </c>
      <c r="H359" s="15">
        <f t="shared" si="31"/>
        <v>0</v>
      </c>
      <c r="I359" s="15">
        <f t="shared" si="32"/>
        <v>0</v>
      </c>
      <c r="J359" s="15">
        <f t="shared" si="33"/>
        <v>0</v>
      </c>
      <c r="K359" s="15">
        <f t="shared" si="34"/>
        <v>0</v>
      </c>
    </row>
    <row r="360" spans="1:11" s="17" customFormat="1" ht="12">
      <c r="A360" s="12" t="s">
        <v>365</v>
      </c>
      <c r="B360" s="13" t="s">
        <v>1259</v>
      </c>
      <c r="C360" s="25">
        <v>100371</v>
      </c>
      <c r="D360" s="20"/>
      <c r="E360" s="15">
        <v>0</v>
      </c>
      <c r="F360" s="15">
        <v>0</v>
      </c>
      <c r="G360" s="15">
        <f t="shared" si="30"/>
        <v>0</v>
      </c>
      <c r="H360" s="15">
        <f t="shared" si="31"/>
        <v>0</v>
      </c>
      <c r="I360" s="15">
        <f t="shared" si="32"/>
        <v>0</v>
      </c>
      <c r="J360" s="15">
        <f t="shared" si="33"/>
        <v>0</v>
      </c>
      <c r="K360" s="15">
        <f t="shared" si="34"/>
        <v>0</v>
      </c>
    </row>
    <row r="361" spans="1:11" s="17" customFormat="1" ht="12">
      <c r="A361" s="12" t="s">
        <v>366</v>
      </c>
      <c r="B361" s="13" t="s">
        <v>1260</v>
      </c>
      <c r="C361" s="25">
        <v>264</v>
      </c>
      <c r="D361" s="20"/>
      <c r="E361" s="15">
        <v>0</v>
      </c>
      <c r="F361" s="15">
        <v>0</v>
      </c>
      <c r="G361" s="15">
        <f t="shared" si="30"/>
        <v>0</v>
      </c>
      <c r="H361" s="15">
        <f t="shared" si="31"/>
        <v>0</v>
      </c>
      <c r="I361" s="15">
        <f t="shared" si="32"/>
        <v>0</v>
      </c>
      <c r="J361" s="15">
        <f t="shared" si="33"/>
        <v>0</v>
      </c>
      <c r="K361" s="15">
        <f t="shared" si="34"/>
        <v>0</v>
      </c>
    </row>
    <row r="362" spans="1:11" s="17" customFormat="1" ht="22.5">
      <c r="A362" s="12" t="s">
        <v>367</v>
      </c>
      <c r="B362" s="13" t="s">
        <v>1261</v>
      </c>
      <c r="C362" s="25">
        <v>571946</v>
      </c>
      <c r="D362" s="20"/>
      <c r="E362" s="15">
        <v>0</v>
      </c>
      <c r="F362" s="15">
        <v>0</v>
      </c>
      <c r="G362" s="15">
        <f t="shared" si="30"/>
        <v>0</v>
      </c>
      <c r="H362" s="15">
        <f t="shared" si="31"/>
        <v>0</v>
      </c>
      <c r="I362" s="15">
        <f t="shared" si="32"/>
        <v>0</v>
      </c>
      <c r="J362" s="15">
        <f t="shared" si="33"/>
        <v>0</v>
      </c>
      <c r="K362" s="15">
        <f t="shared" si="34"/>
        <v>0</v>
      </c>
    </row>
    <row r="363" spans="1:11" s="17" customFormat="1" ht="12">
      <c r="A363" s="12" t="s">
        <v>368</v>
      </c>
      <c r="B363" s="13" t="s">
        <v>1262</v>
      </c>
      <c r="C363" s="25">
        <v>121436</v>
      </c>
      <c r="D363" s="20"/>
      <c r="E363" s="15">
        <v>0</v>
      </c>
      <c r="F363" s="15">
        <v>0</v>
      </c>
      <c r="G363" s="15">
        <f t="shared" si="30"/>
        <v>0</v>
      </c>
      <c r="H363" s="15">
        <f t="shared" si="31"/>
        <v>0</v>
      </c>
      <c r="I363" s="15">
        <f t="shared" si="32"/>
        <v>0</v>
      </c>
      <c r="J363" s="15">
        <f t="shared" si="33"/>
        <v>0</v>
      </c>
      <c r="K363" s="15">
        <f t="shared" si="34"/>
        <v>0</v>
      </c>
    </row>
    <row r="364" spans="1:11" s="17" customFormat="1" ht="45">
      <c r="A364" s="12" t="s">
        <v>369</v>
      </c>
      <c r="B364" s="13" t="s">
        <v>1263</v>
      </c>
      <c r="C364" s="25">
        <v>261960</v>
      </c>
      <c r="D364" s="20"/>
      <c r="E364" s="15">
        <v>0</v>
      </c>
      <c r="F364" s="15">
        <v>0</v>
      </c>
      <c r="G364" s="15">
        <f t="shared" si="30"/>
        <v>0</v>
      </c>
      <c r="H364" s="15">
        <f t="shared" si="31"/>
        <v>0</v>
      </c>
      <c r="I364" s="15">
        <f t="shared" si="32"/>
        <v>0</v>
      </c>
      <c r="J364" s="15">
        <f t="shared" si="33"/>
        <v>0</v>
      </c>
      <c r="K364" s="15">
        <f t="shared" si="34"/>
        <v>0</v>
      </c>
    </row>
    <row r="365" spans="1:11" s="17" customFormat="1" ht="12">
      <c r="A365" s="12" t="s">
        <v>370</v>
      </c>
      <c r="B365" s="13" t="s">
        <v>1264</v>
      </c>
      <c r="C365" s="25">
        <v>112</v>
      </c>
      <c r="D365" s="20"/>
      <c r="E365" s="15">
        <v>0</v>
      </c>
      <c r="F365" s="15">
        <v>0</v>
      </c>
      <c r="G365" s="15">
        <f t="shared" si="30"/>
        <v>0</v>
      </c>
      <c r="H365" s="15">
        <f t="shared" si="31"/>
        <v>0</v>
      </c>
      <c r="I365" s="15">
        <f t="shared" si="32"/>
        <v>0</v>
      </c>
      <c r="J365" s="15">
        <f t="shared" si="33"/>
        <v>0</v>
      </c>
      <c r="K365" s="15">
        <f t="shared" si="34"/>
        <v>0</v>
      </c>
    </row>
    <row r="366" spans="1:11" s="17" customFormat="1" ht="12">
      <c r="A366" s="12" t="s">
        <v>371</v>
      </c>
      <c r="B366" s="13" t="s">
        <v>1265</v>
      </c>
      <c r="C366" s="25">
        <v>3163</v>
      </c>
      <c r="D366" s="20"/>
      <c r="E366" s="15">
        <v>0</v>
      </c>
      <c r="F366" s="15">
        <v>0</v>
      </c>
      <c r="G366" s="15">
        <f t="shared" si="30"/>
        <v>0</v>
      </c>
      <c r="H366" s="15">
        <f t="shared" si="31"/>
        <v>0</v>
      </c>
      <c r="I366" s="15">
        <f t="shared" si="32"/>
        <v>0</v>
      </c>
      <c r="J366" s="15">
        <f t="shared" si="33"/>
        <v>0</v>
      </c>
      <c r="K366" s="15">
        <f t="shared" si="34"/>
        <v>0</v>
      </c>
    </row>
    <row r="367" spans="1:11" s="17" customFormat="1" ht="22.5">
      <c r="A367" s="12" t="s">
        <v>372</v>
      </c>
      <c r="B367" s="13" t="s">
        <v>1266</v>
      </c>
      <c r="C367" s="25">
        <v>7819</v>
      </c>
      <c r="D367" s="20"/>
      <c r="E367" s="15">
        <v>0</v>
      </c>
      <c r="F367" s="15">
        <v>0</v>
      </c>
      <c r="G367" s="15">
        <f t="shared" si="30"/>
        <v>0</v>
      </c>
      <c r="H367" s="15">
        <f t="shared" si="31"/>
        <v>0</v>
      </c>
      <c r="I367" s="15">
        <f t="shared" si="32"/>
        <v>0</v>
      </c>
      <c r="J367" s="15">
        <f t="shared" si="33"/>
        <v>0</v>
      </c>
      <c r="K367" s="15">
        <f t="shared" si="34"/>
        <v>0</v>
      </c>
    </row>
    <row r="368" spans="1:11" s="17" customFormat="1" ht="22.5">
      <c r="A368" s="12" t="s">
        <v>373</v>
      </c>
      <c r="B368" s="13" t="s">
        <v>1267</v>
      </c>
      <c r="C368" s="25">
        <v>1307</v>
      </c>
      <c r="D368" s="20"/>
      <c r="E368" s="15">
        <v>0</v>
      </c>
      <c r="F368" s="15">
        <v>0</v>
      </c>
      <c r="G368" s="15">
        <f t="shared" si="30"/>
        <v>0</v>
      </c>
      <c r="H368" s="15">
        <f t="shared" si="31"/>
        <v>0</v>
      </c>
      <c r="I368" s="15">
        <f t="shared" si="32"/>
        <v>0</v>
      </c>
      <c r="J368" s="15">
        <f t="shared" si="33"/>
        <v>0</v>
      </c>
      <c r="K368" s="15">
        <f t="shared" si="34"/>
        <v>0</v>
      </c>
    </row>
    <row r="369" spans="1:11" s="17" customFormat="1" ht="12">
      <c r="A369" s="12" t="s">
        <v>374</v>
      </c>
      <c r="B369" s="13" t="s">
        <v>1268</v>
      </c>
      <c r="C369" s="25">
        <v>70417</v>
      </c>
      <c r="D369" s="20"/>
      <c r="E369" s="15">
        <v>0</v>
      </c>
      <c r="F369" s="15">
        <v>0</v>
      </c>
      <c r="G369" s="15">
        <f t="shared" si="30"/>
        <v>0</v>
      </c>
      <c r="H369" s="15">
        <f t="shared" si="31"/>
        <v>0</v>
      </c>
      <c r="I369" s="15">
        <f t="shared" si="32"/>
        <v>0</v>
      </c>
      <c r="J369" s="15">
        <f t="shared" si="33"/>
        <v>0</v>
      </c>
      <c r="K369" s="15">
        <f t="shared" si="34"/>
        <v>0</v>
      </c>
    </row>
    <row r="370" spans="1:11" s="17" customFormat="1" ht="12">
      <c r="A370" s="12" t="s">
        <v>375</v>
      </c>
      <c r="B370" s="13" t="s">
        <v>1269</v>
      </c>
      <c r="C370" s="25">
        <v>8397</v>
      </c>
      <c r="D370" s="20"/>
      <c r="E370" s="15">
        <v>0</v>
      </c>
      <c r="F370" s="15">
        <v>0</v>
      </c>
      <c r="G370" s="15">
        <f t="shared" si="30"/>
        <v>0</v>
      </c>
      <c r="H370" s="15">
        <f t="shared" si="31"/>
        <v>0</v>
      </c>
      <c r="I370" s="15">
        <f t="shared" si="32"/>
        <v>0</v>
      </c>
      <c r="J370" s="15">
        <f t="shared" si="33"/>
        <v>0</v>
      </c>
      <c r="K370" s="15">
        <f t="shared" si="34"/>
        <v>0</v>
      </c>
    </row>
    <row r="371" spans="1:11" s="17" customFormat="1" ht="33.75">
      <c r="A371" s="12" t="s">
        <v>376</v>
      </c>
      <c r="B371" s="13" t="s">
        <v>1270</v>
      </c>
      <c r="C371" s="25">
        <v>3039</v>
      </c>
      <c r="D371" s="20"/>
      <c r="E371" s="15">
        <v>0</v>
      </c>
      <c r="F371" s="15">
        <v>0</v>
      </c>
      <c r="G371" s="15">
        <f t="shared" si="30"/>
        <v>0</v>
      </c>
      <c r="H371" s="15">
        <f t="shared" si="31"/>
        <v>0</v>
      </c>
      <c r="I371" s="15">
        <f t="shared" si="32"/>
        <v>0</v>
      </c>
      <c r="J371" s="15">
        <f t="shared" si="33"/>
        <v>0</v>
      </c>
      <c r="K371" s="15">
        <f t="shared" si="34"/>
        <v>0</v>
      </c>
    </row>
    <row r="372" spans="1:11" s="17" customFormat="1" ht="33.75">
      <c r="A372" s="12" t="s">
        <v>377</v>
      </c>
      <c r="B372" s="13" t="s">
        <v>1271</v>
      </c>
      <c r="C372" s="25">
        <v>555</v>
      </c>
      <c r="D372" s="20"/>
      <c r="E372" s="15">
        <v>0</v>
      </c>
      <c r="F372" s="15">
        <v>0</v>
      </c>
      <c r="G372" s="15">
        <f t="shared" si="30"/>
        <v>0</v>
      </c>
      <c r="H372" s="15">
        <f t="shared" si="31"/>
        <v>0</v>
      </c>
      <c r="I372" s="15">
        <f t="shared" si="32"/>
        <v>0</v>
      </c>
      <c r="J372" s="15">
        <f t="shared" si="33"/>
        <v>0</v>
      </c>
      <c r="K372" s="15">
        <f t="shared" si="34"/>
        <v>0</v>
      </c>
    </row>
    <row r="373" spans="1:11" s="17" customFormat="1" ht="22.5">
      <c r="A373" s="12" t="s">
        <v>378</v>
      </c>
      <c r="B373" s="13" t="s">
        <v>1272</v>
      </c>
      <c r="C373" s="25">
        <v>10</v>
      </c>
      <c r="D373" s="20"/>
      <c r="E373" s="15">
        <v>0</v>
      </c>
      <c r="F373" s="15">
        <v>0</v>
      </c>
      <c r="G373" s="15">
        <f t="shared" si="30"/>
        <v>0</v>
      </c>
      <c r="H373" s="15">
        <f t="shared" si="31"/>
        <v>0</v>
      </c>
      <c r="I373" s="15">
        <f t="shared" si="32"/>
        <v>0</v>
      </c>
      <c r="J373" s="15">
        <f t="shared" si="33"/>
        <v>0</v>
      </c>
      <c r="K373" s="15">
        <f t="shared" si="34"/>
        <v>0</v>
      </c>
    </row>
    <row r="374" spans="1:11" s="17" customFormat="1" ht="33.75">
      <c r="A374" s="12" t="s">
        <v>379</v>
      </c>
      <c r="B374" s="13" t="s">
        <v>1273</v>
      </c>
      <c r="C374" s="25">
        <v>10</v>
      </c>
      <c r="D374" s="20"/>
      <c r="E374" s="15">
        <v>0</v>
      </c>
      <c r="F374" s="15">
        <v>0</v>
      </c>
      <c r="G374" s="15">
        <f t="shared" si="30"/>
        <v>0</v>
      </c>
      <c r="H374" s="15">
        <f t="shared" si="31"/>
        <v>0</v>
      </c>
      <c r="I374" s="15">
        <f t="shared" si="32"/>
        <v>0</v>
      </c>
      <c r="J374" s="15">
        <f t="shared" si="33"/>
        <v>0</v>
      </c>
      <c r="K374" s="15">
        <f t="shared" si="34"/>
        <v>0</v>
      </c>
    </row>
    <row r="375" spans="1:11" s="17" customFormat="1" ht="22.5">
      <c r="A375" s="12" t="s">
        <v>380</v>
      </c>
      <c r="B375" s="13" t="s">
        <v>1274</v>
      </c>
      <c r="C375" s="25">
        <v>20000</v>
      </c>
      <c r="D375" s="20"/>
      <c r="E375" s="15">
        <v>0</v>
      </c>
      <c r="F375" s="15">
        <v>0</v>
      </c>
      <c r="G375" s="15">
        <f t="shared" si="30"/>
        <v>0</v>
      </c>
      <c r="H375" s="15">
        <f t="shared" si="31"/>
        <v>0</v>
      </c>
      <c r="I375" s="15">
        <f t="shared" si="32"/>
        <v>0</v>
      </c>
      <c r="J375" s="15">
        <f t="shared" si="33"/>
        <v>0</v>
      </c>
      <c r="K375" s="15">
        <f t="shared" si="34"/>
        <v>0</v>
      </c>
    </row>
    <row r="376" spans="1:11" s="17" customFormat="1" ht="45">
      <c r="A376" s="12" t="s">
        <v>381</v>
      </c>
      <c r="B376" s="13" t="s">
        <v>1275</v>
      </c>
      <c r="C376" s="25">
        <v>15000</v>
      </c>
      <c r="D376" s="20"/>
      <c r="E376" s="15">
        <v>0</v>
      </c>
      <c r="F376" s="15">
        <v>0</v>
      </c>
      <c r="G376" s="15">
        <f t="shared" si="30"/>
        <v>0</v>
      </c>
      <c r="H376" s="15">
        <f t="shared" si="31"/>
        <v>0</v>
      </c>
      <c r="I376" s="15">
        <f t="shared" si="32"/>
        <v>0</v>
      </c>
      <c r="J376" s="15">
        <f t="shared" si="33"/>
        <v>0</v>
      </c>
      <c r="K376" s="15">
        <f t="shared" si="34"/>
        <v>0</v>
      </c>
    </row>
    <row r="377" spans="1:11" s="17" customFormat="1" ht="33.75">
      <c r="A377" s="12" t="s">
        <v>382</v>
      </c>
      <c r="B377" s="13" t="s">
        <v>1276</v>
      </c>
      <c r="C377" s="25">
        <v>1</v>
      </c>
      <c r="D377" s="20"/>
      <c r="E377" s="15">
        <v>0</v>
      </c>
      <c r="F377" s="15">
        <v>0</v>
      </c>
      <c r="G377" s="15">
        <f t="shared" si="30"/>
        <v>0</v>
      </c>
      <c r="H377" s="15">
        <f t="shared" si="31"/>
        <v>0</v>
      </c>
      <c r="I377" s="15">
        <f t="shared" si="32"/>
        <v>0</v>
      </c>
      <c r="J377" s="15">
        <f t="shared" si="33"/>
        <v>0</v>
      </c>
      <c r="K377" s="15">
        <f t="shared" si="34"/>
        <v>0</v>
      </c>
    </row>
    <row r="378" spans="1:11" s="17" customFormat="1" ht="33.75">
      <c r="A378" s="12" t="s">
        <v>383</v>
      </c>
      <c r="B378" s="13" t="s">
        <v>1277</v>
      </c>
      <c r="C378" s="25">
        <v>38848</v>
      </c>
      <c r="D378" s="20"/>
      <c r="E378" s="15">
        <v>0</v>
      </c>
      <c r="F378" s="15">
        <v>0</v>
      </c>
      <c r="G378" s="15">
        <f t="shared" si="30"/>
        <v>0</v>
      </c>
      <c r="H378" s="15">
        <f t="shared" si="31"/>
        <v>0</v>
      </c>
      <c r="I378" s="15">
        <f t="shared" si="32"/>
        <v>0</v>
      </c>
      <c r="J378" s="15">
        <f t="shared" si="33"/>
        <v>0</v>
      </c>
      <c r="K378" s="15">
        <f t="shared" si="34"/>
        <v>0</v>
      </c>
    </row>
    <row r="379" spans="1:11" s="17" customFormat="1" ht="33.75">
      <c r="A379" s="12" t="s">
        <v>384</v>
      </c>
      <c r="B379" s="13" t="s">
        <v>1278</v>
      </c>
      <c r="C379" s="25">
        <v>93072</v>
      </c>
      <c r="D379" s="20"/>
      <c r="E379" s="15">
        <v>0</v>
      </c>
      <c r="F379" s="15">
        <v>0</v>
      </c>
      <c r="G379" s="15">
        <f t="shared" si="30"/>
        <v>0</v>
      </c>
      <c r="H379" s="15">
        <f t="shared" si="31"/>
        <v>0</v>
      </c>
      <c r="I379" s="15">
        <f t="shared" si="32"/>
        <v>0</v>
      </c>
      <c r="J379" s="15">
        <f t="shared" si="33"/>
        <v>0</v>
      </c>
      <c r="K379" s="15">
        <f t="shared" si="34"/>
        <v>0</v>
      </c>
    </row>
    <row r="380" spans="1:11" s="17" customFormat="1" ht="33.75">
      <c r="A380" s="12" t="s">
        <v>385</v>
      </c>
      <c r="B380" s="13" t="s">
        <v>1279</v>
      </c>
      <c r="C380" s="25">
        <v>36140</v>
      </c>
      <c r="D380" s="20"/>
      <c r="E380" s="15">
        <v>0</v>
      </c>
      <c r="F380" s="15">
        <v>0</v>
      </c>
      <c r="G380" s="15">
        <f t="shared" si="30"/>
        <v>0</v>
      </c>
      <c r="H380" s="15">
        <f t="shared" si="31"/>
        <v>0</v>
      </c>
      <c r="I380" s="15">
        <f t="shared" si="32"/>
        <v>0</v>
      </c>
      <c r="J380" s="15">
        <f t="shared" si="33"/>
        <v>0</v>
      </c>
      <c r="K380" s="15">
        <f t="shared" si="34"/>
        <v>0</v>
      </c>
    </row>
    <row r="381" spans="1:11" s="17" customFormat="1" ht="33.75">
      <c r="A381" s="12" t="s">
        <v>386</v>
      </c>
      <c r="B381" s="13" t="s">
        <v>1280</v>
      </c>
      <c r="C381" s="25">
        <v>6958</v>
      </c>
      <c r="D381" s="20"/>
      <c r="E381" s="15">
        <v>0</v>
      </c>
      <c r="F381" s="15">
        <v>0</v>
      </c>
      <c r="G381" s="15">
        <f t="shared" si="30"/>
        <v>0</v>
      </c>
      <c r="H381" s="15">
        <f t="shared" si="31"/>
        <v>0</v>
      </c>
      <c r="I381" s="15">
        <f t="shared" si="32"/>
        <v>0</v>
      </c>
      <c r="J381" s="15">
        <f t="shared" si="33"/>
        <v>0</v>
      </c>
      <c r="K381" s="15">
        <f t="shared" si="34"/>
        <v>0</v>
      </c>
    </row>
    <row r="382" spans="1:11" s="17" customFormat="1" ht="33.75">
      <c r="A382" s="12" t="s">
        <v>387</v>
      </c>
      <c r="B382" s="13" t="s">
        <v>1281</v>
      </c>
      <c r="C382" s="25">
        <v>7785</v>
      </c>
      <c r="D382" s="20"/>
      <c r="E382" s="15">
        <v>0</v>
      </c>
      <c r="F382" s="15">
        <v>0</v>
      </c>
      <c r="G382" s="15">
        <f t="shared" si="30"/>
        <v>0</v>
      </c>
      <c r="H382" s="15">
        <f t="shared" si="31"/>
        <v>0</v>
      </c>
      <c r="I382" s="15">
        <f t="shared" si="32"/>
        <v>0</v>
      </c>
      <c r="J382" s="15">
        <f t="shared" si="33"/>
        <v>0</v>
      </c>
      <c r="K382" s="15">
        <f t="shared" si="34"/>
        <v>0</v>
      </c>
    </row>
    <row r="383" spans="1:11" s="17" customFormat="1" ht="33.75">
      <c r="A383" s="12" t="s">
        <v>388</v>
      </c>
      <c r="B383" s="13" t="s">
        <v>1282</v>
      </c>
      <c r="C383" s="25">
        <v>37873</v>
      </c>
      <c r="D383" s="20"/>
      <c r="E383" s="15">
        <v>0</v>
      </c>
      <c r="F383" s="15">
        <v>0</v>
      </c>
      <c r="G383" s="15">
        <f t="shared" si="30"/>
        <v>0</v>
      </c>
      <c r="H383" s="15">
        <f t="shared" si="31"/>
        <v>0</v>
      </c>
      <c r="I383" s="15">
        <f t="shared" si="32"/>
        <v>0</v>
      </c>
      <c r="J383" s="15">
        <f t="shared" si="33"/>
        <v>0</v>
      </c>
      <c r="K383" s="15">
        <f t="shared" si="34"/>
        <v>0</v>
      </c>
    </row>
    <row r="384" spans="1:11" s="17" customFormat="1" ht="33.75">
      <c r="A384" s="12" t="s">
        <v>389</v>
      </c>
      <c r="B384" s="13" t="s">
        <v>1283</v>
      </c>
      <c r="C384" s="25">
        <v>177852</v>
      </c>
      <c r="D384" s="20"/>
      <c r="E384" s="15">
        <v>0</v>
      </c>
      <c r="F384" s="15">
        <v>0</v>
      </c>
      <c r="G384" s="15">
        <f t="shared" si="30"/>
        <v>0</v>
      </c>
      <c r="H384" s="15">
        <f t="shared" si="31"/>
        <v>0</v>
      </c>
      <c r="I384" s="15">
        <f t="shared" si="32"/>
        <v>0</v>
      </c>
      <c r="J384" s="15">
        <f t="shared" si="33"/>
        <v>0</v>
      </c>
      <c r="K384" s="15">
        <f t="shared" si="34"/>
        <v>0</v>
      </c>
    </row>
    <row r="385" spans="1:11" s="17" customFormat="1" ht="33.75">
      <c r="A385" s="12" t="s">
        <v>390</v>
      </c>
      <c r="B385" s="13" t="s">
        <v>1284</v>
      </c>
      <c r="C385" s="25">
        <v>193647</v>
      </c>
      <c r="D385" s="20"/>
      <c r="E385" s="15">
        <v>0</v>
      </c>
      <c r="F385" s="15">
        <v>0</v>
      </c>
      <c r="G385" s="15">
        <f t="shared" si="30"/>
        <v>0</v>
      </c>
      <c r="H385" s="15">
        <f t="shared" si="31"/>
        <v>0</v>
      </c>
      <c r="I385" s="15">
        <f t="shared" si="32"/>
        <v>0</v>
      </c>
      <c r="J385" s="15">
        <f t="shared" si="33"/>
        <v>0</v>
      </c>
      <c r="K385" s="15">
        <f t="shared" si="34"/>
        <v>0</v>
      </c>
    </row>
    <row r="386" spans="1:11" s="17" customFormat="1" ht="33.75">
      <c r="A386" s="12" t="s">
        <v>391</v>
      </c>
      <c r="B386" s="13" t="s">
        <v>1285</v>
      </c>
      <c r="C386" s="25">
        <v>217908</v>
      </c>
      <c r="D386" s="20"/>
      <c r="E386" s="15">
        <v>0</v>
      </c>
      <c r="F386" s="15">
        <v>0</v>
      </c>
      <c r="G386" s="15">
        <f t="shared" si="30"/>
        <v>0</v>
      </c>
      <c r="H386" s="15">
        <f t="shared" si="31"/>
        <v>0</v>
      </c>
      <c r="I386" s="15">
        <f t="shared" si="32"/>
        <v>0</v>
      </c>
      <c r="J386" s="15">
        <f t="shared" si="33"/>
        <v>0</v>
      </c>
      <c r="K386" s="15">
        <f t="shared" si="34"/>
        <v>0</v>
      </c>
    </row>
    <row r="387" spans="1:11" s="17" customFormat="1" ht="33.75">
      <c r="A387" s="12" t="s">
        <v>392</v>
      </c>
      <c r="B387" s="13" t="s">
        <v>1286</v>
      </c>
      <c r="C387" s="25">
        <v>4044</v>
      </c>
      <c r="D387" s="20"/>
      <c r="E387" s="15">
        <v>0</v>
      </c>
      <c r="F387" s="15">
        <v>0</v>
      </c>
      <c r="G387" s="15">
        <f t="shared" si="30"/>
        <v>0</v>
      </c>
      <c r="H387" s="15">
        <f t="shared" si="31"/>
        <v>0</v>
      </c>
      <c r="I387" s="15">
        <f t="shared" si="32"/>
        <v>0</v>
      </c>
      <c r="J387" s="15">
        <f t="shared" si="33"/>
        <v>0</v>
      </c>
      <c r="K387" s="15">
        <f t="shared" si="34"/>
        <v>0</v>
      </c>
    </row>
    <row r="388" spans="1:11" s="17" customFormat="1" ht="33.75">
      <c r="A388" s="12" t="s">
        <v>393</v>
      </c>
      <c r="B388" s="13" t="s">
        <v>1287</v>
      </c>
      <c r="C388" s="25">
        <v>11641</v>
      </c>
      <c r="D388" s="20"/>
      <c r="E388" s="15">
        <v>0</v>
      </c>
      <c r="F388" s="15">
        <v>0</v>
      </c>
      <c r="G388" s="15">
        <f t="shared" si="30"/>
        <v>0</v>
      </c>
      <c r="H388" s="15">
        <f t="shared" si="31"/>
        <v>0</v>
      </c>
      <c r="I388" s="15">
        <f t="shared" si="32"/>
        <v>0</v>
      </c>
      <c r="J388" s="15">
        <f t="shared" si="33"/>
        <v>0</v>
      </c>
      <c r="K388" s="15">
        <f t="shared" si="34"/>
        <v>0</v>
      </c>
    </row>
    <row r="389" spans="1:11" s="17" customFormat="1" ht="33.75">
      <c r="A389" s="12" t="s">
        <v>394</v>
      </c>
      <c r="B389" s="13" t="s">
        <v>1288</v>
      </c>
      <c r="C389" s="25">
        <v>44086</v>
      </c>
      <c r="D389" s="20"/>
      <c r="E389" s="15">
        <v>0</v>
      </c>
      <c r="F389" s="15">
        <v>0</v>
      </c>
      <c r="G389" s="15">
        <f t="shared" si="30"/>
        <v>0</v>
      </c>
      <c r="H389" s="15">
        <f t="shared" si="31"/>
        <v>0</v>
      </c>
      <c r="I389" s="15">
        <f t="shared" si="32"/>
        <v>0</v>
      </c>
      <c r="J389" s="15">
        <f t="shared" si="33"/>
        <v>0</v>
      </c>
      <c r="K389" s="15">
        <f t="shared" si="34"/>
        <v>0</v>
      </c>
    </row>
    <row r="390" spans="1:11" s="17" customFormat="1" ht="33.75">
      <c r="A390" s="12" t="s">
        <v>395</v>
      </c>
      <c r="B390" s="13" t="s">
        <v>1289</v>
      </c>
      <c r="C390" s="25">
        <v>12978</v>
      </c>
      <c r="D390" s="20"/>
      <c r="E390" s="15">
        <v>0</v>
      </c>
      <c r="F390" s="15">
        <v>0</v>
      </c>
      <c r="G390" s="15">
        <f t="shared" si="30"/>
        <v>0</v>
      </c>
      <c r="H390" s="15">
        <f t="shared" si="31"/>
        <v>0</v>
      </c>
      <c r="I390" s="15">
        <f t="shared" si="32"/>
        <v>0</v>
      </c>
      <c r="J390" s="15">
        <f t="shared" si="33"/>
        <v>0</v>
      </c>
      <c r="K390" s="15">
        <f t="shared" si="34"/>
        <v>0</v>
      </c>
    </row>
    <row r="391" spans="1:11" s="17" customFormat="1" ht="33.75">
      <c r="A391" s="12" t="s">
        <v>396</v>
      </c>
      <c r="B391" s="13" t="s">
        <v>1290</v>
      </c>
      <c r="C391" s="25">
        <v>133797</v>
      </c>
      <c r="D391" s="20"/>
      <c r="E391" s="15">
        <v>0</v>
      </c>
      <c r="F391" s="15">
        <v>0</v>
      </c>
      <c r="G391" s="15">
        <f t="shared" si="30"/>
        <v>0</v>
      </c>
      <c r="H391" s="15">
        <f t="shared" si="31"/>
        <v>0</v>
      </c>
      <c r="I391" s="15">
        <f t="shared" si="32"/>
        <v>0</v>
      </c>
      <c r="J391" s="15">
        <f t="shared" si="33"/>
        <v>0</v>
      </c>
      <c r="K391" s="15">
        <f t="shared" si="34"/>
        <v>0</v>
      </c>
    </row>
    <row r="392" spans="1:11" s="17" customFormat="1" ht="33.75">
      <c r="A392" s="12" t="s">
        <v>397</v>
      </c>
      <c r="B392" s="13" t="s">
        <v>1291</v>
      </c>
      <c r="C392" s="25">
        <v>393644</v>
      </c>
      <c r="D392" s="20"/>
      <c r="E392" s="15">
        <v>0</v>
      </c>
      <c r="F392" s="15">
        <v>0</v>
      </c>
      <c r="G392" s="15">
        <f t="shared" si="30"/>
        <v>0</v>
      </c>
      <c r="H392" s="15">
        <f t="shared" si="31"/>
        <v>0</v>
      </c>
      <c r="I392" s="15">
        <f t="shared" si="32"/>
        <v>0</v>
      </c>
      <c r="J392" s="15">
        <f t="shared" si="33"/>
        <v>0</v>
      </c>
      <c r="K392" s="15">
        <f t="shared" si="34"/>
        <v>0</v>
      </c>
    </row>
    <row r="393" spans="1:11" s="17" customFormat="1" ht="33.75">
      <c r="A393" s="12" t="s">
        <v>398</v>
      </c>
      <c r="B393" s="13" t="s">
        <v>1292</v>
      </c>
      <c r="C393" s="25">
        <v>180</v>
      </c>
      <c r="D393" s="20"/>
      <c r="E393" s="15">
        <v>0</v>
      </c>
      <c r="F393" s="15">
        <v>0</v>
      </c>
      <c r="G393" s="15">
        <f t="shared" si="30"/>
        <v>0</v>
      </c>
      <c r="H393" s="15">
        <f t="shared" si="31"/>
        <v>0</v>
      </c>
      <c r="I393" s="15">
        <f t="shared" si="32"/>
        <v>0</v>
      </c>
      <c r="J393" s="15">
        <f t="shared" si="33"/>
        <v>0</v>
      </c>
      <c r="K393" s="15">
        <f t="shared" si="34"/>
        <v>0</v>
      </c>
    </row>
    <row r="394" spans="1:11" s="17" customFormat="1" ht="22.5">
      <c r="A394" s="12" t="s">
        <v>399</v>
      </c>
      <c r="B394" s="13" t="s">
        <v>1293</v>
      </c>
      <c r="C394" s="25">
        <v>1097</v>
      </c>
      <c r="D394" s="20"/>
      <c r="E394" s="15">
        <v>0</v>
      </c>
      <c r="F394" s="15">
        <v>0</v>
      </c>
      <c r="G394" s="15">
        <f t="shared" si="30"/>
        <v>0</v>
      </c>
      <c r="H394" s="15">
        <f t="shared" si="31"/>
        <v>0</v>
      </c>
      <c r="I394" s="15">
        <f t="shared" si="32"/>
        <v>0</v>
      </c>
      <c r="J394" s="15">
        <f t="shared" si="33"/>
        <v>0</v>
      </c>
      <c r="K394" s="15">
        <f t="shared" si="34"/>
        <v>0</v>
      </c>
    </row>
    <row r="395" spans="1:11" s="17" customFormat="1" ht="22.5">
      <c r="A395" s="12" t="s">
        <v>400</v>
      </c>
      <c r="B395" s="13" t="s">
        <v>1294</v>
      </c>
      <c r="C395" s="25">
        <v>1853</v>
      </c>
      <c r="D395" s="20"/>
      <c r="E395" s="15">
        <v>0</v>
      </c>
      <c r="F395" s="15">
        <v>0</v>
      </c>
      <c r="G395" s="15">
        <f t="shared" si="30"/>
        <v>0</v>
      </c>
      <c r="H395" s="15">
        <f t="shared" si="31"/>
        <v>0</v>
      </c>
      <c r="I395" s="15">
        <f t="shared" si="32"/>
        <v>0</v>
      </c>
      <c r="J395" s="15">
        <f t="shared" si="33"/>
        <v>0</v>
      </c>
      <c r="K395" s="15">
        <f t="shared" si="34"/>
        <v>0</v>
      </c>
    </row>
    <row r="396" spans="1:11" s="17" customFormat="1" ht="22.5">
      <c r="A396" s="12" t="s">
        <v>401</v>
      </c>
      <c r="B396" s="13" t="s">
        <v>1295</v>
      </c>
      <c r="C396" s="25">
        <v>2376</v>
      </c>
      <c r="D396" s="20"/>
      <c r="E396" s="15">
        <v>0</v>
      </c>
      <c r="F396" s="15">
        <v>0</v>
      </c>
      <c r="G396" s="15">
        <f t="shared" si="30"/>
        <v>0</v>
      </c>
      <c r="H396" s="15">
        <f t="shared" si="31"/>
        <v>0</v>
      </c>
      <c r="I396" s="15">
        <f t="shared" si="32"/>
        <v>0</v>
      </c>
      <c r="J396" s="15">
        <f t="shared" si="33"/>
        <v>0</v>
      </c>
      <c r="K396" s="15">
        <f t="shared" si="34"/>
        <v>0</v>
      </c>
    </row>
    <row r="397" spans="1:11" s="17" customFormat="1" ht="56.25">
      <c r="A397" s="12" t="s">
        <v>402</v>
      </c>
      <c r="B397" s="13" t="s">
        <v>1296</v>
      </c>
      <c r="C397" s="25">
        <v>2000</v>
      </c>
      <c r="D397" s="20"/>
      <c r="E397" s="15">
        <v>0</v>
      </c>
      <c r="F397" s="15">
        <v>0</v>
      </c>
      <c r="G397" s="15">
        <f t="shared" si="30"/>
        <v>0</v>
      </c>
      <c r="H397" s="15">
        <f t="shared" si="31"/>
        <v>0</v>
      </c>
      <c r="I397" s="15">
        <f t="shared" si="32"/>
        <v>0</v>
      </c>
      <c r="J397" s="15">
        <f t="shared" si="33"/>
        <v>0</v>
      </c>
      <c r="K397" s="15">
        <f t="shared" si="34"/>
        <v>0</v>
      </c>
    </row>
    <row r="398" spans="1:11" s="17" customFormat="1" ht="45">
      <c r="A398" s="12" t="s">
        <v>403</v>
      </c>
      <c r="B398" s="13" t="s">
        <v>1297</v>
      </c>
      <c r="C398" s="25">
        <v>1718120</v>
      </c>
      <c r="D398" s="20"/>
      <c r="E398" s="15">
        <v>0</v>
      </c>
      <c r="F398" s="15">
        <v>0</v>
      </c>
      <c r="G398" s="15">
        <f t="shared" si="30"/>
        <v>0</v>
      </c>
      <c r="H398" s="15">
        <f t="shared" si="31"/>
        <v>0</v>
      </c>
      <c r="I398" s="15">
        <f t="shared" si="32"/>
        <v>0</v>
      </c>
      <c r="J398" s="15">
        <f t="shared" si="33"/>
        <v>0</v>
      </c>
      <c r="K398" s="15">
        <f t="shared" si="34"/>
        <v>0</v>
      </c>
    </row>
    <row r="399" spans="1:11" s="17" customFormat="1" ht="33.75">
      <c r="A399" s="12" t="s">
        <v>404</v>
      </c>
      <c r="B399" s="13" t="s">
        <v>1298</v>
      </c>
      <c r="C399" s="25">
        <v>11581</v>
      </c>
      <c r="D399" s="20"/>
      <c r="E399" s="15">
        <v>0</v>
      </c>
      <c r="F399" s="15">
        <v>0</v>
      </c>
      <c r="G399" s="15">
        <f t="shared" si="30"/>
        <v>0</v>
      </c>
      <c r="H399" s="15">
        <f t="shared" si="31"/>
        <v>0</v>
      </c>
      <c r="I399" s="15">
        <f t="shared" si="32"/>
        <v>0</v>
      </c>
      <c r="J399" s="15">
        <f t="shared" si="33"/>
        <v>0</v>
      </c>
      <c r="K399" s="15">
        <f t="shared" si="34"/>
        <v>0</v>
      </c>
    </row>
    <row r="400" spans="1:11" s="17" customFormat="1" ht="22.5">
      <c r="A400" s="12" t="s">
        <v>405</v>
      </c>
      <c r="B400" s="13" t="s">
        <v>1299</v>
      </c>
      <c r="C400" s="25">
        <v>14591</v>
      </c>
      <c r="D400" s="20"/>
      <c r="E400" s="15">
        <v>0</v>
      </c>
      <c r="F400" s="15">
        <v>0</v>
      </c>
      <c r="G400" s="15">
        <f t="shared" si="30"/>
        <v>0</v>
      </c>
      <c r="H400" s="15">
        <f t="shared" si="31"/>
        <v>0</v>
      </c>
      <c r="I400" s="15">
        <f t="shared" si="32"/>
        <v>0</v>
      </c>
      <c r="J400" s="15">
        <f t="shared" si="33"/>
        <v>0</v>
      </c>
      <c r="K400" s="15">
        <f t="shared" si="34"/>
        <v>0</v>
      </c>
    </row>
    <row r="401" spans="1:11" s="17" customFormat="1" ht="22.5">
      <c r="A401" s="12" t="s">
        <v>406</v>
      </c>
      <c r="B401" s="13" t="s">
        <v>1300</v>
      </c>
      <c r="C401" s="25">
        <v>81875</v>
      </c>
      <c r="D401" s="20"/>
      <c r="E401" s="15">
        <v>0</v>
      </c>
      <c r="F401" s="15">
        <v>0</v>
      </c>
      <c r="G401" s="15">
        <f t="shared" si="30"/>
        <v>0</v>
      </c>
      <c r="H401" s="15">
        <f t="shared" si="31"/>
        <v>0</v>
      </c>
      <c r="I401" s="15">
        <f t="shared" si="32"/>
        <v>0</v>
      </c>
      <c r="J401" s="15">
        <f t="shared" si="33"/>
        <v>0</v>
      </c>
      <c r="K401" s="15">
        <f t="shared" si="34"/>
        <v>0</v>
      </c>
    </row>
    <row r="402" spans="1:11" s="17" customFormat="1" ht="22.5">
      <c r="A402" s="12" t="s">
        <v>407</v>
      </c>
      <c r="B402" s="13" t="s">
        <v>1301</v>
      </c>
      <c r="C402" s="25">
        <v>160195</v>
      </c>
      <c r="D402" s="20"/>
      <c r="E402" s="15">
        <v>0</v>
      </c>
      <c r="F402" s="15">
        <v>0</v>
      </c>
      <c r="G402" s="15">
        <f t="shared" si="30"/>
        <v>0</v>
      </c>
      <c r="H402" s="15">
        <f t="shared" si="31"/>
        <v>0</v>
      </c>
      <c r="I402" s="15">
        <f t="shared" si="32"/>
        <v>0</v>
      </c>
      <c r="J402" s="15">
        <f t="shared" si="33"/>
        <v>0</v>
      </c>
      <c r="K402" s="15">
        <f t="shared" si="34"/>
        <v>0</v>
      </c>
    </row>
    <row r="403" spans="1:11" s="17" customFormat="1" ht="33.75">
      <c r="A403" s="12" t="s">
        <v>408</v>
      </c>
      <c r="B403" s="13" t="s">
        <v>1302</v>
      </c>
      <c r="C403" s="25">
        <v>1136</v>
      </c>
      <c r="D403" s="20"/>
      <c r="E403" s="15">
        <v>0</v>
      </c>
      <c r="F403" s="15">
        <v>0</v>
      </c>
      <c r="G403" s="15">
        <f t="shared" si="30"/>
        <v>0</v>
      </c>
      <c r="H403" s="15">
        <f t="shared" si="31"/>
        <v>0</v>
      </c>
      <c r="I403" s="15">
        <f t="shared" si="32"/>
        <v>0</v>
      </c>
      <c r="J403" s="15">
        <f t="shared" si="33"/>
        <v>0</v>
      </c>
      <c r="K403" s="15">
        <f t="shared" si="34"/>
        <v>0</v>
      </c>
    </row>
    <row r="404" spans="1:11" s="17" customFormat="1" ht="33.75">
      <c r="A404" s="12" t="s">
        <v>409</v>
      </c>
      <c r="B404" s="13" t="s">
        <v>1303</v>
      </c>
      <c r="C404" s="25">
        <v>44271</v>
      </c>
      <c r="D404" s="20"/>
      <c r="E404" s="15">
        <v>0</v>
      </c>
      <c r="F404" s="15">
        <v>0</v>
      </c>
      <c r="G404" s="15">
        <f t="shared" si="30"/>
        <v>0</v>
      </c>
      <c r="H404" s="15">
        <f t="shared" si="31"/>
        <v>0</v>
      </c>
      <c r="I404" s="15">
        <f t="shared" si="32"/>
        <v>0</v>
      </c>
      <c r="J404" s="15">
        <f t="shared" si="33"/>
        <v>0</v>
      </c>
      <c r="K404" s="15">
        <f t="shared" si="34"/>
        <v>0</v>
      </c>
    </row>
    <row r="405" spans="1:11" s="17" customFormat="1" ht="56.25">
      <c r="A405" s="12" t="s">
        <v>410</v>
      </c>
      <c r="B405" s="13" t="s">
        <v>1304</v>
      </c>
      <c r="C405" s="25">
        <v>928</v>
      </c>
      <c r="D405" s="20"/>
      <c r="E405" s="15">
        <v>0</v>
      </c>
      <c r="F405" s="15">
        <v>0</v>
      </c>
      <c r="G405" s="15">
        <f t="shared" si="30"/>
        <v>0</v>
      </c>
      <c r="H405" s="15">
        <f t="shared" si="31"/>
        <v>0</v>
      </c>
      <c r="I405" s="15">
        <f t="shared" si="32"/>
        <v>0</v>
      </c>
      <c r="J405" s="15">
        <f t="shared" si="33"/>
        <v>0</v>
      </c>
      <c r="K405" s="15">
        <f t="shared" si="34"/>
        <v>0</v>
      </c>
    </row>
    <row r="406" spans="1:11" s="17" customFormat="1" ht="56.25">
      <c r="A406" s="12" t="s">
        <v>411</v>
      </c>
      <c r="B406" s="13" t="s">
        <v>1305</v>
      </c>
      <c r="C406" s="25">
        <v>460</v>
      </c>
      <c r="D406" s="20"/>
      <c r="E406" s="15">
        <v>0</v>
      </c>
      <c r="F406" s="15">
        <v>0</v>
      </c>
      <c r="G406" s="15">
        <f t="shared" si="30"/>
        <v>0</v>
      </c>
      <c r="H406" s="15">
        <f t="shared" si="31"/>
        <v>0</v>
      </c>
      <c r="I406" s="15">
        <f t="shared" si="32"/>
        <v>0</v>
      </c>
      <c r="J406" s="15">
        <f t="shared" si="33"/>
        <v>0</v>
      </c>
      <c r="K406" s="15">
        <f t="shared" si="34"/>
        <v>0</v>
      </c>
    </row>
    <row r="407" spans="1:11" s="17" customFormat="1" ht="45">
      <c r="A407" s="12" t="s">
        <v>412</v>
      </c>
      <c r="B407" s="13" t="s">
        <v>1306</v>
      </c>
      <c r="C407" s="25">
        <v>62195</v>
      </c>
      <c r="D407" s="20"/>
      <c r="E407" s="15">
        <v>0</v>
      </c>
      <c r="F407" s="15">
        <v>0</v>
      </c>
      <c r="G407" s="15">
        <f t="shared" si="30"/>
        <v>0</v>
      </c>
      <c r="H407" s="15">
        <f t="shared" si="31"/>
        <v>0</v>
      </c>
      <c r="I407" s="15">
        <f t="shared" si="32"/>
        <v>0</v>
      </c>
      <c r="J407" s="15">
        <f t="shared" si="33"/>
        <v>0</v>
      </c>
      <c r="K407" s="15">
        <f t="shared" si="34"/>
        <v>0</v>
      </c>
    </row>
    <row r="408" spans="1:11" s="17" customFormat="1" ht="45">
      <c r="A408" s="12" t="s">
        <v>413</v>
      </c>
      <c r="B408" s="13" t="s">
        <v>1307</v>
      </c>
      <c r="C408" s="25">
        <v>35666</v>
      </c>
      <c r="D408" s="20"/>
      <c r="E408" s="15">
        <v>0</v>
      </c>
      <c r="F408" s="15">
        <v>0</v>
      </c>
      <c r="G408" s="15">
        <f t="shared" si="30"/>
        <v>0</v>
      </c>
      <c r="H408" s="15">
        <f t="shared" si="31"/>
        <v>0</v>
      </c>
      <c r="I408" s="15">
        <f t="shared" si="32"/>
        <v>0</v>
      </c>
      <c r="J408" s="15">
        <f t="shared" si="33"/>
        <v>0</v>
      </c>
      <c r="K408" s="15">
        <f t="shared" si="34"/>
        <v>0</v>
      </c>
    </row>
    <row r="409" spans="1:11" s="17" customFormat="1" ht="22.5">
      <c r="A409" s="12" t="s">
        <v>414</v>
      </c>
      <c r="B409" s="13" t="s">
        <v>1308</v>
      </c>
      <c r="C409" s="25">
        <v>3030</v>
      </c>
      <c r="D409" s="20"/>
      <c r="E409" s="15">
        <v>0</v>
      </c>
      <c r="F409" s="15">
        <v>0</v>
      </c>
      <c r="G409" s="15">
        <f t="shared" si="30"/>
        <v>0</v>
      </c>
      <c r="H409" s="15">
        <f t="shared" si="31"/>
        <v>0</v>
      </c>
      <c r="I409" s="15">
        <f t="shared" si="32"/>
        <v>0</v>
      </c>
      <c r="J409" s="15">
        <f t="shared" si="33"/>
        <v>0</v>
      </c>
      <c r="K409" s="15">
        <f t="shared" si="34"/>
        <v>0</v>
      </c>
    </row>
    <row r="410" spans="1:11" s="17" customFormat="1" ht="22.5">
      <c r="A410" s="12" t="s">
        <v>415</v>
      </c>
      <c r="B410" s="13" t="s">
        <v>1309</v>
      </c>
      <c r="C410" s="25">
        <v>8625</v>
      </c>
      <c r="D410" s="20"/>
      <c r="E410" s="15">
        <v>0</v>
      </c>
      <c r="F410" s="15">
        <v>0</v>
      </c>
      <c r="G410" s="15">
        <f t="shared" si="30"/>
        <v>0</v>
      </c>
      <c r="H410" s="15">
        <f t="shared" si="31"/>
        <v>0</v>
      </c>
      <c r="I410" s="15">
        <f t="shared" si="32"/>
        <v>0</v>
      </c>
      <c r="J410" s="15">
        <f t="shared" si="33"/>
        <v>0</v>
      </c>
      <c r="K410" s="15">
        <f t="shared" si="34"/>
        <v>0</v>
      </c>
    </row>
    <row r="411" spans="1:11" s="17" customFormat="1" ht="45">
      <c r="A411" s="12" t="s">
        <v>416</v>
      </c>
      <c r="B411" s="13" t="s">
        <v>1310</v>
      </c>
      <c r="C411" s="25">
        <v>1478</v>
      </c>
      <c r="D411" s="20"/>
      <c r="E411" s="15">
        <v>0</v>
      </c>
      <c r="F411" s="15">
        <v>0</v>
      </c>
      <c r="G411" s="15">
        <f t="shared" si="30"/>
        <v>0</v>
      </c>
      <c r="H411" s="15">
        <f t="shared" si="31"/>
        <v>0</v>
      </c>
      <c r="I411" s="15">
        <f t="shared" si="32"/>
        <v>0</v>
      </c>
      <c r="J411" s="15">
        <f t="shared" si="33"/>
        <v>0</v>
      </c>
      <c r="K411" s="15">
        <f t="shared" si="34"/>
        <v>0</v>
      </c>
    </row>
    <row r="412" spans="1:11" s="17" customFormat="1" ht="22.5">
      <c r="A412" s="12" t="s">
        <v>417</v>
      </c>
      <c r="B412" s="13" t="s">
        <v>1311</v>
      </c>
      <c r="C412" s="25">
        <v>2944</v>
      </c>
      <c r="D412" s="20"/>
      <c r="E412" s="15">
        <v>0</v>
      </c>
      <c r="F412" s="15">
        <v>0</v>
      </c>
      <c r="G412" s="15">
        <f t="shared" ref="G412:G475" si="35">C412*E412</f>
        <v>0</v>
      </c>
      <c r="H412" s="15">
        <f t="shared" ref="H412:H475" si="36">F412*1.16</f>
        <v>0</v>
      </c>
      <c r="I412" s="15">
        <f t="shared" ref="I412:I475" si="37">C412*H412</f>
        <v>0</v>
      </c>
      <c r="J412" s="15">
        <f t="shared" ref="J412:J475" si="38">G412+I412</f>
        <v>0</v>
      </c>
      <c r="K412" s="15">
        <f t="shared" ref="K412:K475" si="39">J412*2</f>
        <v>0</v>
      </c>
    </row>
    <row r="413" spans="1:11" s="17" customFormat="1" ht="45">
      <c r="A413" s="12" t="s">
        <v>418</v>
      </c>
      <c r="B413" s="13" t="s">
        <v>1312</v>
      </c>
      <c r="C413" s="25">
        <v>5229</v>
      </c>
      <c r="D413" s="20"/>
      <c r="E413" s="15">
        <v>0</v>
      </c>
      <c r="F413" s="15">
        <v>0</v>
      </c>
      <c r="G413" s="15">
        <f t="shared" si="35"/>
        <v>0</v>
      </c>
      <c r="H413" s="15">
        <f t="shared" si="36"/>
        <v>0</v>
      </c>
      <c r="I413" s="15">
        <f t="shared" si="37"/>
        <v>0</v>
      </c>
      <c r="J413" s="15">
        <f t="shared" si="38"/>
        <v>0</v>
      </c>
      <c r="K413" s="15">
        <f t="shared" si="39"/>
        <v>0</v>
      </c>
    </row>
    <row r="414" spans="1:11" s="17" customFormat="1" ht="45">
      <c r="A414" s="12" t="s">
        <v>419</v>
      </c>
      <c r="B414" s="13" t="s">
        <v>1313</v>
      </c>
      <c r="C414" s="25">
        <v>44</v>
      </c>
      <c r="D414" s="20"/>
      <c r="E414" s="15">
        <v>0</v>
      </c>
      <c r="F414" s="15">
        <v>0</v>
      </c>
      <c r="G414" s="15">
        <f t="shared" si="35"/>
        <v>0</v>
      </c>
      <c r="H414" s="15">
        <f t="shared" si="36"/>
        <v>0</v>
      </c>
      <c r="I414" s="15">
        <f t="shared" si="37"/>
        <v>0</v>
      </c>
      <c r="J414" s="15">
        <f t="shared" si="38"/>
        <v>0</v>
      </c>
      <c r="K414" s="15">
        <f t="shared" si="39"/>
        <v>0</v>
      </c>
    </row>
    <row r="415" spans="1:11" s="17" customFormat="1" ht="22.5">
      <c r="A415" s="12" t="s">
        <v>420</v>
      </c>
      <c r="B415" s="13" t="s">
        <v>1314</v>
      </c>
      <c r="C415" s="25">
        <v>1118</v>
      </c>
      <c r="D415" s="20"/>
      <c r="E415" s="15">
        <v>0</v>
      </c>
      <c r="F415" s="15">
        <v>0</v>
      </c>
      <c r="G415" s="15">
        <f t="shared" si="35"/>
        <v>0</v>
      </c>
      <c r="H415" s="15">
        <f t="shared" si="36"/>
        <v>0</v>
      </c>
      <c r="I415" s="15">
        <f t="shared" si="37"/>
        <v>0</v>
      </c>
      <c r="J415" s="15">
        <f t="shared" si="38"/>
        <v>0</v>
      </c>
      <c r="K415" s="15">
        <f t="shared" si="39"/>
        <v>0</v>
      </c>
    </row>
    <row r="416" spans="1:11" s="17" customFormat="1" ht="22.5">
      <c r="A416" s="12" t="s">
        <v>421</v>
      </c>
      <c r="B416" s="13" t="s">
        <v>1315</v>
      </c>
      <c r="C416" s="25">
        <v>9543</v>
      </c>
      <c r="D416" s="20"/>
      <c r="E416" s="15">
        <v>0</v>
      </c>
      <c r="F416" s="15">
        <v>0</v>
      </c>
      <c r="G416" s="15">
        <f t="shared" si="35"/>
        <v>0</v>
      </c>
      <c r="H416" s="15">
        <f t="shared" si="36"/>
        <v>0</v>
      </c>
      <c r="I416" s="15">
        <f t="shared" si="37"/>
        <v>0</v>
      </c>
      <c r="J416" s="15">
        <f t="shared" si="38"/>
        <v>0</v>
      </c>
      <c r="K416" s="15">
        <f t="shared" si="39"/>
        <v>0</v>
      </c>
    </row>
    <row r="417" spans="1:11" s="17" customFormat="1" ht="12">
      <c r="A417" s="12" t="s">
        <v>422</v>
      </c>
      <c r="B417" s="13" t="s">
        <v>1316</v>
      </c>
      <c r="C417" s="25">
        <v>72619</v>
      </c>
      <c r="D417" s="20"/>
      <c r="E417" s="15">
        <v>0</v>
      </c>
      <c r="F417" s="15">
        <v>0</v>
      </c>
      <c r="G417" s="15">
        <f t="shared" si="35"/>
        <v>0</v>
      </c>
      <c r="H417" s="15">
        <f t="shared" si="36"/>
        <v>0</v>
      </c>
      <c r="I417" s="15">
        <f t="shared" si="37"/>
        <v>0</v>
      </c>
      <c r="J417" s="15">
        <f t="shared" si="38"/>
        <v>0</v>
      </c>
      <c r="K417" s="15">
        <f t="shared" si="39"/>
        <v>0</v>
      </c>
    </row>
    <row r="418" spans="1:11" s="17" customFormat="1" ht="33.75">
      <c r="A418" s="12" t="s">
        <v>423</v>
      </c>
      <c r="B418" s="13" t="s">
        <v>1317</v>
      </c>
      <c r="C418" s="25">
        <v>20540</v>
      </c>
      <c r="D418" s="20"/>
      <c r="E418" s="15">
        <v>0</v>
      </c>
      <c r="F418" s="15">
        <v>0</v>
      </c>
      <c r="G418" s="15">
        <f t="shared" si="35"/>
        <v>0</v>
      </c>
      <c r="H418" s="15">
        <f t="shared" si="36"/>
        <v>0</v>
      </c>
      <c r="I418" s="15">
        <f t="shared" si="37"/>
        <v>0</v>
      </c>
      <c r="J418" s="15">
        <f t="shared" si="38"/>
        <v>0</v>
      </c>
      <c r="K418" s="15">
        <f t="shared" si="39"/>
        <v>0</v>
      </c>
    </row>
    <row r="419" spans="1:11" s="17" customFormat="1" ht="12">
      <c r="A419" s="12" t="s">
        <v>424</v>
      </c>
      <c r="B419" s="13" t="s">
        <v>1318</v>
      </c>
      <c r="C419" s="25">
        <v>12</v>
      </c>
      <c r="D419" s="20"/>
      <c r="E419" s="15">
        <v>0</v>
      </c>
      <c r="F419" s="15">
        <v>0</v>
      </c>
      <c r="G419" s="15">
        <f t="shared" si="35"/>
        <v>0</v>
      </c>
      <c r="H419" s="15">
        <f t="shared" si="36"/>
        <v>0</v>
      </c>
      <c r="I419" s="15">
        <f t="shared" si="37"/>
        <v>0</v>
      </c>
      <c r="J419" s="15">
        <f t="shared" si="38"/>
        <v>0</v>
      </c>
      <c r="K419" s="15">
        <f t="shared" si="39"/>
        <v>0</v>
      </c>
    </row>
    <row r="420" spans="1:11" s="17" customFormat="1" ht="12">
      <c r="A420" s="12" t="s">
        <v>425</v>
      </c>
      <c r="B420" s="13" t="s">
        <v>1319</v>
      </c>
      <c r="C420" s="25">
        <v>3500</v>
      </c>
      <c r="D420" s="20"/>
      <c r="E420" s="15">
        <v>0</v>
      </c>
      <c r="F420" s="15">
        <v>0</v>
      </c>
      <c r="G420" s="15">
        <f t="shared" si="35"/>
        <v>0</v>
      </c>
      <c r="H420" s="15">
        <f t="shared" si="36"/>
        <v>0</v>
      </c>
      <c r="I420" s="15">
        <f t="shared" si="37"/>
        <v>0</v>
      </c>
      <c r="J420" s="15">
        <f t="shared" si="38"/>
        <v>0</v>
      </c>
      <c r="K420" s="15">
        <f t="shared" si="39"/>
        <v>0</v>
      </c>
    </row>
    <row r="421" spans="1:11" s="17" customFormat="1" ht="12">
      <c r="A421" s="12" t="s">
        <v>426</v>
      </c>
      <c r="B421" s="13" t="s">
        <v>1320</v>
      </c>
      <c r="C421" s="25">
        <v>1235</v>
      </c>
      <c r="D421" s="20"/>
      <c r="E421" s="15">
        <v>0</v>
      </c>
      <c r="F421" s="15">
        <v>0</v>
      </c>
      <c r="G421" s="15">
        <f t="shared" si="35"/>
        <v>0</v>
      </c>
      <c r="H421" s="15">
        <f t="shared" si="36"/>
        <v>0</v>
      </c>
      <c r="I421" s="15">
        <f t="shared" si="37"/>
        <v>0</v>
      </c>
      <c r="J421" s="15">
        <f t="shared" si="38"/>
        <v>0</v>
      </c>
      <c r="K421" s="15">
        <f t="shared" si="39"/>
        <v>0</v>
      </c>
    </row>
    <row r="422" spans="1:11" s="17" customFormat="1" ht="22.5">
      <c r="A422" s="12" t="s">
        <v>427</v>
      </c>
      <c r="B422" s="13" t="s">
        <v>1321</v>
      </c>
      <c r="C422" s="25">
        <v>6028</v>
      </c>
      <c r="D422" s="20"/>
      <c r="E422" s="15">
        <v>0</v>
      </c>
      <c r="F422" s="15">
        <v>0</v>
      </c>
      <c r="G422" s="15">
        <f t="shared" si="35"/>
        <v>0</v>
      </c>
      <c r="H422" s="15">
        <f t="shared" si="36"/>
        <v>0</v>
      </c>
      <c r="I422" s="15">
        <f t="shared" si="37"/>
        <v>0</v>
      </c>
      <c r="J422" s="15">
        <f t="shared" si="38"/>
        <v>0</v>
      </c>
      <c r="K422" s="15">
        <f t="shared" si="39"/>
        <v>0</v>
      </c>
    </row>
    <row r="423" spans="1:11" s="17" customFormat="1" ht="22.5">
      <c r="A423" s="12" t="s">
        <v>428</v>
      </c>
      <c r="B423" s="13" t="s">
        <v>1322</v>
      </c>
      <c r="C423" s="25">
        <v>2444</v>
      </c>
      <c r="D423" s="20"/>
      <c r="E423" s="15">
        <v>0</v>
      </c>
      <c r="F423" s="15">
        <v>0</v>
      </c>
      <c r="G423" s="15">
        <f t="shared" si="35"/>
        <v>0</v>
      </c>
      <c r="H423" s="15">
        <f t="shared" si="36"/>
        <v>0</v>
      </c>
      <c r="I423" s="15">
        <f t="shared" si="37"/>
        <v>0</v>
      </c>
      <c r="J423" s="15">
        <f t="shared" si="38"/>
        <v>0</v>
      </c>
      <c r="K423" s="15">
        <f t="shared" si="39"/>
        <v>0</v>
      </c>
    </row>
    <row r="424" spans="1:11" s="17" customFormat="1" ht="22.5">
      <c r="A424" s="12" t="s">
        <v>429</v>
      </c>
      <c r="B424" s="13" t="s">
        <v>1323</v>
      </c>
      <c r="C424" s="25">
        <v>658</v>
      </c>
      <c r="D424" s="20"/>
      <c r="E424" s="15">
        <v>0</v>
      </c>
      <c r="F424" s="15">
        <v>0</v>
      </c>
      <c r="G424" s="15">
        <f t="shared" si="35"/>
        <v>0</v>
      </c>
      <c r="H424" s="15">
        <f t="shared" si="36"/>
        <v>0</v>
      </c>
      <c r="I424" s="15">
        <f t="shared" si="37"/>
        <v>0</v>
      </c>
      <c r="J424" s="15">
        <f t="shared" si="38"/>
        <v>0</v>
      </c>
      <c r="K424" s="15">
        <f t="shared" si="39"/>
        <v>0</v>
      </c>
    </row>
    <row r="425" spans="1:11" s="17" customFormat="1" ht="33.75">
      <c r="A425" s="12" t="s">
        <v>430</v>
      </c>
      <c r="B425" s="13" t="s">
        <v>1324</v>
      </c>
      <c r="C425" s="25">
        <v>12</v>
      </c>
      <c r="D425" s="20"/>
      <c r="E425" s="15">
        <v>0</v>
      </c>
      <c r="F425" s="15">
        <v>0</v>
      </c>
      <c r="G425" s="15">
        <f t="shared" si="35"/>
        <v>0</v>
      </c>
      <c r="H425" s="15">
        <f t="shared" si="36"/>
        <v>0</v>
      </c>
      <c r="I425" s="15">
        <f t="shared" si="37"/>
        <v>0</v>
      </c>
      <c r="J425" s="15">
        <f t="shared" si="38"/>
        <v>0</v>
      </c>
      <c r="K425" s="15">
        <f t="shared" si="39"/>
        <v>0</v>
      </c>
    </row>
    <row r="426" spans="1:11" s="17" customFormat="1" ht="22.5">
      <c r="A426" s="12" t="s">
        <v>431</v>
      </c>
      <c r="B426" s="13" t="s">
        <v>1325</v>
      </c>
      <c r="C426" s="25">
        <v>150</v>
      </c>
      <c r="D426" s="20"/>
      <c r="E426" s="15">
        <v>0</v>
      </c>
      <c r="F426" s="15">
        <v>0</v>
      </c>
      <c r="G426" s="15">
        <f t="shared" si="35"/>
        <v>0</v>
      </c>
      <c r="H426" s="15">
        <f t="shared" si="36"/>
        <v>0</v>
      </c>
      <c r="I426" s="15">
        <f t="shared" si="37"/>
        <v>0</v>
      </c>
      <c r="J426" s="15">
        <f t="shared" si="38"/>
        <v>0</v>
      </c>
      <c r="K426" s="15">
        <f t="shared" si="39"/>
        <v>0</v>
      </c>
    </row>
    <row r="427" spans="1:11" s="17" customFormat="1" ht="22.5">
      <c r="A427" s="12" t="s">
        <v>432</v>
      </c>
      <c r="B427" s="13" t="s">
        <v>1326</v>
      </c>
      <c r="C427" s="25">
        <v>150</v>
      </c>
      <c r="D427" s="20"/>
      <c r="E427" s="15">
        <v>0</v>
      </c>
      <c r="F427" s="15">
        <v>0</v>
      </c>
      <c r="G427" s="15">
        <f t="shared" si="35"/>
        <v>0</v>
      </c>
      <c r="H427" s="15">
        <f t="shared" si="36"/>
        <v>0</v>
      </c>
      <c r="I427" s="15">
        <f t="shared" si="37"/>
        <v>0</v>
      </c>
      <c r="J427" s="15">
        <f t="shared" si="38"/>
        <v>0</v>
      </c>
      <c r="K427" s="15">
        <f t="shared" si="39"/>
        <v>0</v>
      </c>
    </row>
    <row r="428" spans="1:11" s="17" customFormat="1" ht="22.5">
      <c r="A428" s="12" t="s">
        <v>433</v>
      </c>
      <c r="B428" s="13" t="s">
        <v>1327</v>
      </c>
      <c r="C428" s="25">
        <v>10</v>
      </c>
      <c r="D428" s="20"/>
      <c r="E428" s="15">
        <v>0</v>
      </c>
      <c r="F428" s="15">
        <v>0</v>
      </c>
      <c r="G428" s="15">
        <f t="shared" si="35"/>
        <v>0</v>
      </c>
      <c r="H428" s="15">
        <f t="shared" si="36"/>
        <v>0</v>
      </c>
      <c r="I428" s="15">
        <f t="shared" si="37"/>
        <v>0</v>
      </c>
      <c r="J428" s="15">
        <f t="shared" si="38"/>
        <v>0</v>
      </c>
      <c r="K428" s="15">
        <f t="shared" si="39"/>
        <v>0</v>
      </c>
    </row>
    <row r="429" spans="1:11" s="17" customFormat="1" ht="22.5">
      <c r="A429" s="12" t="s">
        <v>434</v>
      </c>
      <c r="B429" s="13" t="s">
        <v>1328</v>
      </c>
      <c r="C429" s="25">
        <v>1792</v>
      </c>
      <c r="D429" s="20"/>
      <c r="E429" s="15">
        <v>0</v>
      </c>
      <c r="F429" s="15">
        <v>0</v>
      </c>
      <c r="G429" s="15">
        <f t="shared" si="35"/>
        <v>0</v>
      </c>
      <c r="H429" s="15">
        <f t="shared" si="36"/>
        <v>0</v>
      </c>
      <c r="I429" s="15">
        <f t="shared" si="37"/>
        <v>0</v>
      </c>
      <c r="J429" s="15">
        <f t="shared" si="38"/>
        <v>0</v>
      </c>
      <c r="K429" s="15">
        <f t="shared" si="39"/>
        <v>0</v>
      </c>
    </row>
    <row r="430" spans="1:11" s="17" customFormat="1" ht="45">
      <c r="A430" s="12" t="s">
        <v>435</v>
      </c>
      <c r="B430" s="13" t="s">
        <v>1329</v>
      </c>
      <c r="C430" s="25">
        <v>13662</v>
      </c>
      <c r="D430" s="20"/>
      <c r="E430" s="15">
        <v>0</v>
      </c>
      <c r="F430" s="15">
        <v>0</v>
      </c>
      <c r="G430" s="15">
        <f t="shared" si="35"/>
        <v>0</v>
      </c>
      <c r="H430" s="15">
        <f t="shared" si="36"/>
        <v>0</v>
      </c>
      <c r="I430" s="15">
        <f t="shared" si="37"/>
        <v>0</v>
      </c>
      <c r="J430" s="15">
        <f t="shared" si="38"/>
        <v>0</v>
      </c>
      <c r="K430" s="15">
        <f t="shared" si="39"/>
        <v>0</v>
      </c>
    </row>
    <row r="431" spans="1:11" s="17" customFormat="1" ht="33.75">
      <c r="A431" s="12" t="s">
        <v>436</v>
      </c>
      <c r="B431" s="13" t="s">
        <v>1330</v>
      </c>
      <c r="C431" s="25">
        <v>13390</v>
      </c>
      <c r="D431" s="20"/>
      <c r="E431" s="15">
        <v>0</v>
      </c>
      <c r="F431" s="15">
        <v>0</v>
      </c>
      <c r="G431" s="15">
        <f t="shared" si="35"/>
        <v>0</v>
      </c>
      <c r="H431" s="15">
        <f t="shared" si="36"/>
        <v>0</v>
      </c>
      <c r="I431" s="15">
        <f t="shared" si="37"/>
        <v>0</v>
      </c>
      <c r="J431" s="15">
        <f t="shared" si="38"/>
        <v>0</v>
      </c>
      <c r="K431" s="15">
        <f t="shared" si="39"/>
        <v>0</v>
      </c>
    </row>
    <row r="432" spans="1:11" s="17" customFormat="1" ht="33.75">
      <c r="A432" s="12" t="s">
        <v>437</v>
      </c>
      <c r="B432" s="13" t="s">
        <v>1331</v>
      </c>
      <c r="C432" s="25">
        <v>477</v>
      </c>
      <c r="D432" s="20"/>
      <c r="E432" s="15">
        <v>0</v>
      </c>
      <c r="F432" s="15">
        <v>0</v>
      </c>
      <c r="G432" s="15">
        <f t="shared" si="35"/>
        <v>0</v>
      </c>
      <c r="H432" s="15">
        <f t="shared" si="36"/>
        <v>0</v>
      </c>
      <c r="I432" s="15">
        <f t="shared" si="37"/>
        <v>0</v>
      </c>
      <c r="J432" s="15">
        <f t="shared" si="38"/>
        <v>0</v>
      </c>
      <c r="K432" s="15">
        <f t="shared" si="39"/>
        <v>0</v>
      </c>
    </row>
    <row r="433" spans="1:11" s="17" customFormat="1" ht="22.5">
      <c r="A433" s="12" t="s">
        <v>438</v>
      </c>
      <c r="B433" s="13" t="s">
        <v>1332</v>
      </c>
      <c r="C433" s="25">
        <v>332</v>
      </c>
      <c r="D433" s="20"/>
      <c r="E433" s="15">
        <v>0</v>
      </c>
      <c r="F433" s="15">
        <v>0</v>
      </c>
      <c r="G433" s="15">
        <f t="shared" si="35"/>
        <v>0</v>
      </c>
      <c r="H433" s="15">
        <f t="shared" si="36"/>
        <v>0</v>
      </c>
      <c r="I433" s="15">
        <f t="shared" si="37"/>
        <v>0</v>
      </c>
      <c r="J433" s="15">
        <f t="shared" si="38"/>
        <v>0</v>
      </c>
      <c r="K433" s="15">
        <f t="shared" si="39"/>
        <v>0</v>
      </c>
    </row>
    <row r="434" spans="1:11" s="17" customFormat="1" ht="22.5">
      <c r="A434" s="12" t="s">
        <v>439</v>
      </c>
      <c r="B434" s="13" t="s">
        <v>1333</v>
      </c>
      <c r="C434" s="25">
        <v>1633</v>
      </c>
      <c r="D434" s="20"/>
      <c r="E434" s="15">
        <v>0</v>
      </c>
      <c r="F434" s="15">
        <v>0</v>
      </c>
      <c r="G434" s="15">
        <f t="shared" si="35"/>
        <v>0</v>
      </c>
      <c r="H434" s="15">
        <f t="shared" si="36"/>
        <v>0</v>
      </c>
      <c r="I434" s="15">
        <f t="shared" si="37"/>
        <v>0</v>
      </c>
      <c r="J434" s="15">
        <f t="shared" si="38"/>
        <v>0</v>
      </c>
      <c r="K434" s="15">
        <f t="shared" si="39"/>
        <v>0</v>
      </c>
    </row>
    <row r="435" spans="1:11" s="17" customFormat="1" ht="22.5">
      <c r="A435" s="12" t="s">
        <v>440</v>
      </c>
      <c r="B435" s="13" t="s">
        <v>1334</v>
      </c>
      <c r="C435" s="25">
        <v>1972</v>
      </c>
      <c r="D435" s="20"/>
      <c r="E435" s="15">
        <v>0</v>
      </c>
      <c r="F435" s="15">
        <v>0</v>
      </c>
      <c r="G435" s="15">
        <f t="shared" si="35"/>
        <v>0</v>
      </c>
      <c r="H435" s="15">
        <f t="shared" si="36"/>
        <v>0</v>
      </c>
      <c r="I435" s="15">
        <f t="shared" si="37"/>
        <v>0</v>
      </c>
      <c r="J435" s="15">
        <f t="shared" si="38"/>
        <v>0</v>
      </c>
      <c r="K435" s="15">
        <f t="shared" si="39"/>
        <v>0</v>
      </c>
    </row>
    <row r="436" spans="1:11" s="17" customFormat="1" ht="22.5">
      <c r="A436" s="12" t="s">
        <v>441</v>
      </c>
      <c r="B436" s="13" t="s">
        <v>1335</v>
      </c>
      <c r="C436" s="25">
        <v>56222</v>
      </c>
      <c r="D436" s="20"/>
      <c r="E436" s="15">
        <v>0</v>
      </c>
      <c r="F436" s="15">
        <v>0</v>
      </c>
      <c r="G436" s="15">
        <f t="shared" si="35"/>
        <v>0</v>
      </c>
      <c r="H436" s="15">
        <f t="shared" si="36"/>
        <v>0</v>
      </c>
      <c r="I436" s="15">
        <f t="shared" si="37"/>
        <v>0</v>
      </c>
      <c r="J436" s="15">
        <f t="shared" si="38"/>
        <v>0</v>
      </c>
      <c r="K436" s="15">
        <f t="shared" si="39"/>
        <v>0</v>
      </c>
    </row>
    <row r="437" spans="1:11" s="17" customFormat="1" ht="22.5">
      <c r="A437" s="12" t="s">
        <v>442</v>
      </c>
      <c r="B437" s="13" t="s">
        <v>1336</v>
      </c>
      <c r="C437" s="25">
        <v>50153</v>
      </c>
      <c r="D437" s="20"/>
      <c r="E437" s="15">
        <v>0</v>
      </c>
      <c r="F437" s="15">
        <v>0</v>
      </c>
      <c r="G437" s="15">
        <f t="shared" si="35"/>
        <v>0</v>
      </c>
      <c r="H437" s="15">
        <f t="shared" si="36"/>
        <v>0</v>
      </c>
      <c r="I437" s="15">
        <f t="shared" si="37"/>
        <v>0</v>
      </c>
      <c r="J437" s="15">
        <f t="shared" si="38"/>
        <v>0</v>
      </c>
      <c r="K437" s="15">
        <f t="shared" si="39"/>
        <v>0</v>
      </c>
    </row>
    <row r="438" spans="1:11" s="17" customFormat="1" ht="22.5">
      <c r="A438" s="12" t="s">
        <v>443</v>
      </c>
      <c r="B438" s="13" t="s">
        <v>1337</v>
      </c>
      <c r="C438" s="25">
        <v>10</v>
      </c>
      <c r="D438" s="20"/>
      <c r="E438" s="15">
        <v>0</v>
      </c>
      <c r="F438" s="15">
        <v>0</v>
      </c>
      <c r="G438" s="15">
        <f t="shared" si="35"/>
        <v>0</v>
      </c>
      <c r="H438" s="15">
        <f t="shared" si="36"/>
        <v>0</v>
      </c>
      <c r="I438" s="15">
        <f t="shared" si="37"/>
        <v>0</v>
      </c>
      <c r="J438" s="15">
        <f t="shared" si="38"/>
        <v>0</v>
      </c>
      <c r="K438" s="15">
        <f t="shared" si="39"/>
        <v>0</v>
      </c>
    </row>
    <row r="439" spans="1:11" s="17" customFormat="1" ht="22.5">
      <c r="A439" s="12" t="s">
        <v>444</v>
      </c>
      <c r="B439" s="13" t="s">
        <v>1338</v>
      </c>
      <c r="C439" s="25">
        <v>1350</v>
      </c>
      <c r="D439" s="20"/>
      <c r="E439" s="15">
        <v>0</v>
      </c>
      <c r="F439" s="15">
        <v>0</v>
      </c>
      <c r="G439" s="15">
        <f t="shared" si="35"/>
        <v>0</v>
      </c>
      <c r="H439" s="15">
        <f t="shared" si="36"/>
        <v>0</v>
      </c>
      <c r="I439" s="15">
        <f t="shared" si="37"/>
        <v>0</v>
      </c>
      <c r="J439" s="15">
        <f t="shared" si="38"/>
        <v>0</v>
      </c>
      <c r="K439" s="15">
        <f t="shared" si="39"/>
        <v>0</v>
      </c>
    </row>
    <row r="440" spans="1:11" s="17" customFormat="1" ht="22.5">
      <c r="A440" s="12" t="s">
        <v>445</v>
      </c>
      <c r="B440" s="13" t="s">
        <v>1339</v>
      </c>
      <c r="C440" s="25">
        <v>13168</v>
      </c>
      <c r="D440" s="20"/>
      <c r="E440" s="15">
        <v>0</v>
      </c>
      <c r="F440" s="15">
        <v>0</v>
      </c>
      <c r="G440" s="15">
        <f t="shared" si="35"/>
        <v>0</v>
      </c>
      <c r="H440" s="15">
        <f t="shared" si="36"/>
        <v>0</v>
      </c>
      <c r="I440" s="15">
        <f t="shared" si="37"/>
        <v>0</v>
      </c>
      <c r="J440" s="15">
        <f t="shared" si="38"/>
        <v>0</v>
      </c>
      <c r="K440" s="15">
        <f t="shared" si="39"/>
        <v>0</v>
      </c>
    </row>
    <row r="441" spans="1:11" s="17" customFormat="1" ht="22.5">
      <c r="A441" s="12" t="s">
        <v>446</v>
      </c>
      <c r="B441" s="13" t="s">
        <v>1340</v>
      </c>
      <c r="C441" s="25">
        <v>2674</v>
      </c>
      <c r="D441" s="20"/>
      <c r="E441" s="15">
        <v>0</v>
      </c>
      <c r="F441" s="15">
        <v>0</v>
      </c>
      <c r="G441" s="15">
        <f t="shared" si="35"/>
        <v>0</v>
      </c>
      <c r="H441" s="15">
        <f t="shared" si="36"/>
        <v>0</v>
      </c>
      <c r="I441" s="15">
        <f t="shared" si="37"/>
        <v>0</v>
      </c>
      <c r="J441" s="15">
        <f t="shared" si="38"/>
        <v>0</v>
      </c>
      <c r="K441" s="15">
        <f t="shared" si="39"/>
        <v>0</v>
      </c>
    </row>
    <row r="442" spans="1:11" s="17" customFormat="1" ht="22.5">
      <c r="A442" s="12" t="s">
        <v>447</v>
      </c>
      <c r="B442" s="13" t="s">
        <v>1341</v>
      </c>
      <c r="C442" s="25">
        <v>900</v>
      </c>
      <c r="D442" s="20"/>
      <c r="E442" s="15">
        <v>0</v>
      </c>
      <c r="F442" s="15">
        <v>0</v>
      </c>
      <c r="G442" s="15">
        <f t="shared" si="35"/>
        <v>0</v>
      </c>
      <c r="H442" s="15">
        <f t="shared" si="36"/>
        <v>0</v>
      </c>
      <c r="I442" s="15">
        <f t="shared" si="37"/>
        <v>0</v>
      </c>
      <c r="J442" s="15">
        <f t="shared" si="38"/>
        <v>0</v>
      </c>
      <c r="K442" s="15">
        <f t="shared" si="39"/>
        <v>0</v>
      </c>
    </row>
    <row r="443" spans="1:11" s="17" customFormat="1" ht="22.5">
      <c r="A443" s="12" t="s">
        <v>448</v>
      </c>
      <c r="B443" s="13" t="s">
        <v>1342</v>
      </c>
      <c r="C443" s="25">
        <v>324</v>
      </c>
      <c r="D443" s="20"/>
      <c r="E443" s="15">
        <v>0</v>
      </c>
      <c r="F443" s="15">
        <v>0</v>
      </c>
      <c r="G443" s="15">
        <f t="shared" si="35"/>
        <v>0</v>
      </c>
      <c r="H443" s="15">
        <f t="shared" si="36"/>
        <v>0</v>
      </c>
      <c r="I443" s="15">
        <f t="shared" si="37"/>
        <v>0</v>
      </c>
      <c r="J443" s="15">
        <f t="shared" si="38"/>
        <v>0</v>
      </c>
      <c r="K443" s="15">
        <f t="shared" si="39"/>
        <v>0</v>
      </c>
    </row>
    <row r="444" spans="1:11" s="17" customFormat="1" ht="22.5">
      <c r="A444" s="12" t="s">
        <v>449</v>
      </c>
      <c r="B444" s="13" t="s">
        <v>1343</v>
      </c>
      <c r="C444" s="25">
        <v>188</v>
      </c>
      <c r="D444" s="20"/>
      <c r="E444" s="15">
        <v>0</v>
      </c>
      <c r="F444" s="15">
        <v>0</v>
      </c>
      <c r="G444" s="15">
        <f t="shared" si="35"/>
        <v>0</v>
      </c>
      <c r="H444" s="15">
        <f t="shared" si="36"/>
        <v>0</v>
      </c>
      <c r="I444" s="15">
        <f t="shared" si="37"/>
        <v>0</v>
      </c>
      <c r="J444" s="15">
        <f t="shared" si="38"/>
        <v>0</v>
      </c>
      <c r="K444" s="15">
        <f t="shared" si="39"/>
        <v>0</v>
      </c>
    </row>
    <row r="445" spans="1:11" s="17" customFormat="1" ht="22.5">
      <c r="A445" s="12" t="s">
        <v>450</v>
      </c>
      <c r="B445" s="13" t="s">
        <v>1344</v>
      </c>
      <c r="C445" s="25">
        <v>249</v>
      </c>
      <c r="D445" s="20"/>
      <c r="E445" s="15">
        <v>0</v>
      </c>
      <c r="F445" s="15">
        <v>0</v>
      </c>
      <c r="G445" s="15">
        <f t="shared" si="35"/>
        <v>0</v>
      </c>
      <c r="H445" s="15">
        <f t="shared" si="36"/>
        <v>0</v>
      </c>
      <c r="I445" s="15">
        <f t="shared" si="37"/>
        <v>0</v>
      </c>
      <c r="J445" s="15">
        <f t="shared" si="38"/>
        <v>0</v>
      </c>
      <c r="K445" s="15">
        <f t="shared" si="39"/>
        <v>0</v>
      </c>
    </row>
    <row r="446" spans="1:11" s="17" customFormat="1" ht="22.5">
      <c r="A446" s="12" t="s">
        <v>451</v>
      </c>
      <c r="B446" s="13" t="s">
        <v>1345</v>
      </c>
      <c r="C446" s="25">
        <v>10</v>
      </c>
      <c r="D446" s="20"/>
      <c r="E446" s="15">
        <v>0</v>
      </c>
      <c r="F446" s="15">
        <v>0</v>
      </c>
      <c r="G446" s="15">
        <f t="shared" si="35"/>
        <v>0</v>
      </c>
      <c r="H446" s="15">
        <f t="shared" si="36"/>
        <v>0</v>
      </c>
      <c r="I446" s="15">
        <f t="shared" si="37"/>
        <v>0</v>
      </c>
      <c r="J446" s="15">
        <f t="shared" si="38"/>
        <v>0</v>
      </c>
      <c r="K446" s="15">
        <f t="shared" si="39"/>
        <v>0</v>
      </c>
    </row>
    <row r="447" spans="1:11" s="17" customFormat="1" ht="22.5">
      <c r="A447" s="12" t="s">
        <v>452</v>
      </c>
      <c r="B447" s="13" t="s">
        <v>1346</v>
      </c>
      <c r="C447" s="25">
        <v>13784</v>
      </c>
      <c r="D447" s="20"/>
      <c r="E447" s="15">
        <v>0</v>
      </c>
      <c r="F447" s="15">
        <v>0</v>
      </c>
      <c r="G447" s="15">
        <f t="shared" si="35"/>
        <v>0</v>
      </c>
      <c r="H447" s="15">
        <f t="shared" si="36"/>
        <v>0</v>
      </c>
      <c r="I447" s="15">
        <f t="shared" si="37"/>
        <v>0</v>
      </c>
      <c r="J447" s="15">
        <f t="shared" si="38"/>
        <v>0</v>
      </c>
      <c r="K447" s="15">
        <f t="shared" si="39"/>
        <v>0</v>
      </c>
    </row>
    <row r="448" spans="1:11" s="17" customFormat="1" ht="22.5">
      <c r="A448" s="12" t="s">
        <v>453</v>
      </c>
      <c r="B448" s="13" t="s">
        <v>1347</v>
      </c>
      <c r="C448" s="25">
        <v>14754</v>
      </c>
      <c r="D448" s="20"/>
      <c r="E448" s="15">
        <v>0</v>
      </c>
      <c r="F448" s="15">
        <v>0</v>
      </c>
      <c r="G448" s="15">
        <f t="shared" si="35"/>
        <v>0</v>
      </c>
      <c r="H448" s="15">
        <f t="shared" si="36"/>
        <v>0</v>
      </c>
      <c r="I448" s="15">
        <f t="shared" si="37"/>
        <v>0</v>
      </c>
      <c r="J448" s="15">
        <f t="shared" si="38"/>
        <v>0</v>
      </c>
      <c r="K448" s="15">
        <f t="shared" si="39"/>
        <v>0</v>
      </c>
    </row>
    <row r="449" spans="1:11" s="17" customFormat="1" ht="22.5">
      <c r="A449" s="12" t="s">
        <v>454</v>
      </c>
      <c r="B449" s="13" t="s">
        <v>1348</v>
      </c>
      <c r="C449" s="25">
        <v>6</v>
      </c>
      <c r="D449" s="20"/>
      <c r="E449" s="15">
        <v>0</v>
      </c>
      <c r="F449" s="15">
        <v>0</v>
      </c>
      <c r="G449" s="15">
        <f t="shared" si="35"/>
        <v>0</v>
      </c>
      <c r="H449" s="15">
        <f t="shared" si="36"/>
        <v>0</v>
      </c>
      <c r="I449" s="15">
        <f t="shared" si="37"/>
        <v>0</v>
      </c>
      <c r="J449" s="15">
        <f t="shared" si="38"/>
        <v>0</v>
      </c>
      <c r="K449" s="15">
        <f t="shared" si="39"/>
        <v>0</v>
      </c>
    </row>
    <row r="450" spans="1:11" s="17" customFormat="1" ht="33.75">
      <c r="A450" s="12" t="s">
        <v>455</v>
      </c>
      <c r="B450" s="13" t="s">
        <v>1349</v>
      </c>
      <c r="C450" s="25">
        <v>934</v>
      </c>
      <c r="D450" s="20"/>
      <c r="E450" s="15">
        <v>0</v>
      </c>
      <c r="F450" s="15">
        <v>0</v>
      </c>
      <c r="G450" s="15">
        <f t="shared" si="35"/>
        <v>0</v>
      </c>
      <c r="H450" s="15">
        <f t="shared" si="36"/>
        <v>0</v>
      </c>
      <c r="I450" s="15">
        <f t="shared" si="37"/>
        <v>0</v>
      </c>
      <c r="J450" s="15">
        <f t="shared" si="38"/>
        <v>0</v>
      </c>
      <c r="K450" s="15">
        <f t="shared" si="39"/>
        <v>0</v>
      </c>
    </row>
    <row r="451" spans="1:11" s="17" customFormat="1" ht="12">
      <c r="A451" s="12" t="s">
        <v>456</v>
      </c>
      <c r="B451" s="13" t="s">
        <v>1350</v>
      </c>
      <c r="C451" s="25">
        <v>65</v>
      </c>
      <c r="D451" s="20"/>
      <c r="E451" s="15">
        <v>0</v>
      </c>
      <c r="F451" s="15">
        <v>0</v>
      </c>
      <c r="G451" s="15">
        <f t="shared" si="35"/>
        <v>0</v>
      </c>
      <c r="H451" s="15">
        <f t="shared" si="36"/>
        <v>0</v>
      </c>
      <c r="I451" s="15">
        <f t="shared" si="37"/>
        <v>0</v>
      </c>
      <c r="J451" s="15">
        <f t="shared" si="38"/>
        <v>0</v>
      </c>
      <c r="K451" s="15">
        <f t="shared" si="39"/>
        <v>0</v>
      </c>
    </row>
    <row r="452" spans="1:11" s="17" customFormat="1" ht="56.25">
      <c r="A452" s="12" t="s">
        <v>457</v>
      </c>
      <c r="B452" s="13" t="s">
        <v>1351</v>
      </c>
      <c r="C452" s="25">
        <v>52922</v>
      </c>
      <c r="D452" s="20"/>
      <c r="E452" s="15">
        <v>0</v>
      </c>
      <c r="F452" s="15">
        <v>0</v>
      </c>
      <c r="G452" s="15">
        <f t="shared" si="35"/>
        <v>0</v>
      </c>
      <c r="H452" s="15">
        <f t="shared" si="36"/>
        <v>0</v>
      </c>
      <c r="I452" s="15">
        <f t="shared" si="37"/>
        <v>0</v>
      </c>
      <c r="J452" s="15">
        <f t="shared" si="38"/>
        <v>0</v>
      </c>
      <c r="K452" s="15">
        <f t="shared" si="39"/>
        <v>0</v>
      </c>
    </row>
    <row r="453" spans="1:11" s="17" customFormat="1" ht="22.5">
      <c r="A453" s="12" t="s">
        <v>458</v>
      </c>
      <c r="B453" s="13" t="s">
        <v>1352</v>
      </c>
      <c r="C453" s="25">
        <v>7000</v>
      </c>
      <c r="D453" s="20"/>
      <c r="E453" s="15">
        <v>0</v>
      </c>
      <c r="F453" s="15">
        <v>0</v>
      </c>
      <c r="G453" s="15">
        <f t="shared" si="35"/>
        <v>0</v>
      </c>
      <c r="H453" s="15">
        <f t="shared" si="36"/>
        <v>0</v>
      </c>
      <c r="I453" s="15">
        <f t="shared" si="37"/>
        <v>0</v>
      </c>
      <c r="J453" s="15">
        <f t="shared" si="38"/>
        <v>0</v>
      </c>
      <c r="K453" s="15">
        <f t="shared" si="39"/>
        <v>0</v>
      </c>
    </row>
    <row r="454" spans="1:11" s="17" customFormat="1" ht="22.5">
      <c r="A454" s="12" t="s">
        <v>459</v>
      </c>
      <c r="B454" s="13" t="s">
        <v>1353</v>
      </c>
      <c r="C454" s="25">
        <v>6</v>
      </c>
      <c r="D454" s="20"/>
      <c r="E454" s="15">
        <v>0</v>
      </c>
      <c r="F454" s="15">
        <v>0</v>
      </c>
      <c r="G454" s="15">
        <f t="shared" si="35"/>
        <v>0</v>
      </c>
      <c r="H454" s="15">
        <f t="shared" si="36"/>
        <v>0</v>
      </c>
      <c r="I454" s="15">
        <f t="shared" si="37"/>
        <v>0</v>
      </c>
      <c r="J454" s="15">
        <f t="shared" si="38"/>
        <v>0</v>
      </c>
      <c r="K454" s="15">
        <f t="shared" si="39"/>
        <v>0</v>
      </c>
    </row>
    <row r="455" spans="1:11" s="17" customFormat="1" ht="22.5">
      <c r="A455" s="12" t="s">
        <v>460</v>
      </c>
      <c r="B455" s="13" t="s">
        <v>1354</v>
      </c>
      <c r="C455" s="25">
        <v>444</v>
      </c>
      <c r="D455" s="20"/>
      <c r="E455" s="15">
        <v>0</v>
      </c>
      <c r="F455" s="15">
        <v>0</v>
      </c>
      <c r="G455" s="15">
        <f t="shared" si="35"/>
        <v>0</v>
      </c>
      <c r="H455" s="15">
        <f t="shared" si="36"/>
        <v>0</v>
      </c>
      <c r="I455" s="15">
        <f t="shared" si="37"/>
        <v>0</v>
      </c>
      <c r="J455" s="15">
        <f t="shared" si="38"/>
        <v>0</v>
      </c>
      <c r="K455" s="15">
        <f t="shared" si="39"/>
        <v>0</v>
      </c>
    </row>
    <row r="456" spans="1:11" s="17" customFormat="1" ht="33.75">
      <c r="A456" s="12" t="s">
        <v>461</v>
      </c>
      <c r="B456" s="13" t="s">
        <v>1355</v>
      </c>
      <c r="C456" s="25">
        <v>348</v>
      </c>
      <c r="D456" s="20"/>
      <c r="E456" s="15">
        <v>0</v>
      </c>
      <c r="F456" s="15">
        <v>0</v>
      </c>
      <c r="G456" s="15">
        <f t="shared" si="35"/>
        <v>0</v>
      </c>
      <c r="H456" s="15">
        <f t="shared" si="36"/>
        <v>0</v>
      </c>
      <c r="I456" s="15">
        <f t="shared" si="37"/>
        <v>0</v>
      </c>
      <c r="J456" s="15">
        <f t="shared" si="38"/>
        <v>0</v>
      </c>
      <c r="K456" s="15">
        <f t="shared" si="39"/>
        <v>0</v>
      </c>
    </row>
    <row r="457" spans="1:11" s="17" customFormat="1" ht="56.25">
      <c r="A457" s="12" t="s">
        <v>462</v>
      </c>
      <c r="B457" s="13" t="s">
        <v>1356</v>
      </c>
      <c r="C457" s="25">
        <v>1727</v>
      </c>
      <c r="D457" s="20"/>
      <c r="E457" s="15">
        <v>0</v>
      </c>
      <c r="F457" s="15">
        <v>0</v>
      </c>
      <c r="G457" s="15">
        <f t="shared" si="35"/>
        <v>0</v>
      </c>
      <c r="H457" s="15">
        <f t="shared" si="36"/>
        <v>0</v>
      </c>
      <c r="I457" s="15">
        <f t="shared" si="37"/>
        <v>0</v>
      </c>
      <c r="J457" s="15">
        <f t="shared" si="38"/>
        <v>0</v>
      </c>
      <c r="K457" s="15">
        <f t="shared" si="39"/>
        <v>0</v>
      </c>
    </row>
    <row r="458" spans="1:11" s="17" customFormat="1" ht="45">
      <c r="A458" s="12" t="s">
        <v>463</v>
      </c>
      <c r="B458" s="13" t="s">
        <v>1357</v>
      </c>
      <c r="C458" s="25">
        <v>201595</v>
      </c>
      <c r="D458" s="20"/>
      <c r="E458" s="15">
        <v>0</v>
      </c>
      <c r="F458" s="15">
        <v>0</v>
      </c>
      <c r="G458" s="15">
        <f t="shared" si="35"/>
        <v>0</v>
      </c>
      <c r="H458" s="15">
        <f t="shared" si="36"/>
        <v>0</v>
      </c>
      <c r="I458" s="15">
        <f t="shared" si="37"/>
        <v>0</v>
      </c>
      <c r="J458" s="15">
        <f t="shared" si="38"/>
        <v>0</v>
      </c>
      <c r="K458" s="15">
        <f t="shared" si="39"/>
        <v>0</v>
      </c>
    </row>
    <row r="459" spans="1:11" s="17" customFormat="1" ht="22.5">
      <c r="A459" s="12" t="s">
        <v>464</v>
      </c>
      <c r="B459" s="13" t="s">
        <v>1358</v>
      </c>
      <c r="C459" s="25">
        <v>66</v>
      </c>
      <c r="D459" s="20"/>
      <c r="E459" s="15">
        <v>0</v>
      </c>
      <c r="F459" s="15">
        <v>0</v>
      </c>
      <c r="G459" s="15">
        <f t="shared" si="35"/>
        <v>0</v>
      </c>
      <c r="H459" s="15">
        <f t="shared" si="36"/>
        <v>0</v>
      </c>
      <c r="I459" s="15">
        <f t="shared" si="37"/>
        <v>0</v>
      </c>
      <c r="J459" s="15">
        <f t="shared" si="38"/>
        <v>0</v>
      </c>
      <c r="K459" s="15">
        <f t="shared" si="39"/>
        <v>0</v>
      </c>
    </row>
    <row r="460" spans="1:11" s="17" customFormat="1" ht="33.75">
      <c r="A460" s="12" t="s">
        <v>465</v>
      </c>
      <c r="B460" s="13" t="s">
        <v>1359</v>
      </c>
      <c r="C460" s="25">
        <v>26386</v>
      </c>
      <c r="D460" s="20"/>
      <c r="E460" s="15">
        <v>0</v>
      </c>
      <c r="F460" s="15">
        <v>0</v>
      </c>
      <c r="G460" s="15">
        <f t="shared" si="35"/>
        <v>0</v>
      </c>
      <c r="H460" s="15">
        <f t="shared" si="36"/>
        <v>0</v>
      </c>
      <c r="I460" s="15">
        <f t="shared" si="37"/>
        <v>0</v>
      </c>
      <c r="J460" s="15">
        <f t="shared" si="38"/>
        <v>0</v>
      </c>
      <c r="K460" s="15">
        <f t="shared" si="39"/>
        <v>0</v>
      </c>
    </row>
    <row r="461" spans="1:11" s="17" customFormat="1" ht="22.5">
      <c r="A461" s="12" t="s">
        <v>466</v>
      </c>
      <c r="B461" s="13" t="s">
        <v>1360</v>
      </c>
      <c r="C461" s="25">
        <v>31379</v>
      </c>
      <c r="D461" s="20"/>
      <c r="E461" s="15">
        <v>0</v>
      </c>
      <c r="F461" s="15">
        <v>0</v>
      </c>
      <c r="G461" s="15">
        <f t="shared" si="35"/>
        <v>0</v>
      </c>
      <c r="H461" s="15">
        <f t="shared" si="36"/>
        <v>0</v>
      </c>
      <c r="I461" s="15">
        <f t="shared" si="37"/>
        <v>0</v>
      </c>
      <c r="J461" s="15">
        <f t="shared" si="38"/>
        <v>0</v>
      </c>
      <c r="K461" s="15">
        <f t="shared" si="39"/>
        <v>0</v>
      </c>
    </row>
    <row r="462" spans="1:11" s="17" customFormat="1" ht="22.5">
      <c r="A462" s="12" t="s">
        <v>467</v>
      </c>
      <c r="B462" s="13" t="s">
        <v>1361</v>
      </c>
      <c r="C462" s="25">
        <v>3974</v>
      </c>
      <c r="D462" s="20"/>
      <c r="E462" s="15">
        <v>0</v>
      </c>
      <c r="F462" s="15">
        <v>0</v>
      </c>
      <c r="G462" s="15">
        <f t="shared" si="35"/>
        <v>0</v>
      </c>
      <c r="H462" s="15">
        <f t="shared" si="36"/>
        <v>0</v>
      </c>
      <c r="I462" s="15">
        <f t="shared" si="37"/>
        <v>0</v>
      </c>
      <c r="J462" s="15">
        <f t="shared" si="38"/>
        <v>0</v>
      </c>
      <c r="K462" s="15">
        <f t="shared" si="39"/>
        <v>0</v>
      </c>
    </row>
    <row r="463" spans="1:11" s="17" customFormat="1" ht="22.5">
      <c r="A463" s="12" t="s">
        <v>468</v>
      </c>
      <c r="B463" s="13" t="s">
        <v>1362</v>
      </c>
      <c r="C463" s="25">
        <v>6476</v>
      </c>
      <c r="D463" s="20"/>
      <c r="E463" s="15">
        <v>0</v>
      </c>
      <c r="F463" s="15">
        <v>0</v>
      </c>
      <c r="G463" s="15">
        <f t="shared" si="35"/>
        <v>0</v>
      </c>
      <c r="H463" s="15">
        <f t="shared" si="36"/>
        <v>0</v>
      </c>
      <c r="I463" s="15">
        <f t="shared" si="37"/>
        <v>0</v>
      </c>
      <c r="J463" s="15">
        <f t="shared" si="38"/>
        <v>0</v>
      </c>
      <c r="K463" s="15">
        <f t="shared" si="39"/>
        <v>0</v>
      </c>
    </row>
    <row r="464" spans="1:11" s="17" customFormat="1" ht="45">
      <c r="A464" s="12" t="s">
        <v>469</v>
      </c>
      <c r="B464" s="13" t="s">
        <v>1363</v>
      </c>
      <c r="C464" s="25">
        <v>2000</v>
      </c>
      <c r="D464" s="20"/>
      <c r="E464" s="15">
        <v>0</v>
      </c>
      <c r="F464" s="15">
        <v>0</v>
      </c>
      <c r="G464" s="15">
        <f t="shared" si="35"/>
        <v>0</v>
      </c>
      <c r="H464" s="15">
        <f t="shared" si="36"/>
        <v>0</v>
      </c>
      <c r="I464" s="15">
        <f t="shared" si="37"/>
        <v>0</v>
      </c>
      <c r="J464" s="15">
        <f t="shared" si="38"/>
        <v>0</v>
      </c>
      <c r="K464" s="15">
        <f t="shared" si="39"/>
        <v>0</v>
      </c>
    </row>
    <row r="465" spans="1:11" s="17" customFormat="1" ht="22.5">
      <c r="A465" s="12" t="s">
        <v>470</v>
      </c>
      <c r="B465" s="13" t="s">
        <v>1364</v>
      </c>
      <c r="C465" s="25">
        <v>293</v>
      </c>
      <c r="D465" s="20"/>
      <c r="E465" s="15">
        <v>0</v>
      </c>
      <c r="F465" s="15">
        <v>0</v>
      </c>
      <c r="G465" s="15">
        <f t="shared" si="35"/>
        <v>0</v>
      </c>
      <c r="H465" s="15">
        <f t="shared" si="36"/>
        <v>0</v>
      </c>
      <c r="I465" s="15">
        <f t="shared" si="37"/>
        <v>0</v>
      </c>
      <c r="J465" s="15">
        <f t="shared" si="38"/>
        <v>0</v>
      </c>
      <c r="K465" s="15">
        <f t="shared" si="39"/>
        <v>0</v>
      </c>
    </row>
    <row r="466" spans="1:11" s="17" customFormat="1" ht="45">
      <c r="A466" s="12" t="s">
        <v>471</v>
      </c>
      <c r="B466" s="13" t="s">
        <v>1365</v>
      </c>
      <c r="C466" s="25">
        <v>24</v>
      </c>
      <c r="D466" s="20"/>
      <c r="E466" s="15">
        <v>0</v>
      </c>
      <c r="F466" s="15">
        <v>0</v>
      </c>
      <c r="G466" s="15">
        <f t="shared" si="35"/>
        <v>0</v>
      </c>
      <c r="H466" s="15">
        <f t="shared" si="36"/>
        <v>0</v>
      </c>
      <c r="I466" s="15">
        <f t="shared" si="37"/>
        <v>0</v>
      </c>
      <c r="J466" s="15">
        <f t="shared" si="38"/>
        <v>0</v>
      </c>
      <c r="K466" s="15">
        <f t="shared" si="39"/>
        <v>0</v>
      </c>
    </row>
    <row r="467" spans="1:11" s="17" customFormat="1" ht="22.5">
      <c r="A467" s="12" t="s">
        <v>472</v>
      </c>
      <c r="B467" s="13" t="s">
        <v>1366</v>
      </c>
      <c r="C467" s="25">
        <v>315</v>
      </c>
      <c r="D467" s="20"/>
      <c r="E467" s="15">
        <v>0</v>
      </c>
      <c r="F467" s="15">
        <v>0</v>
      </c>
      <c r="G467" s="15">
        <f t="shared" si="35"/>
        <v>0</v>
      </c>
      <c r="H467" s="15">
        <f t="shared" si="36"/>
        <v>0</v>
      </c>
      <c r="I467" s="15">
        <f t="shared" si="37"/>
        <v>0</v>
      </c>
      <c r="J467" s="15">
        <f t="shared" si="38"/>
        <v>0</v>
      </c>
      <c r="K467" s="15">
        <f t="shared" si="39"/>
        <v>0</v>
      </c>
    </row>
    <row r="468" spans="1:11" s="17" customFormat="1" ht="22.5">
      <c r="A468" s="12" t="s">
        <v>473</v>
      </c>
      <c r="B468" s="13" t="s">
        <v>1367</v>
      </c>
      <c r="C468" s="25">
        <v>13400</v>
      </c>
      <c r="D468" s="20"/>
      <c r="E468" s="15">
        <v>0</v>
      </c>
      <c r="F468" s="15">
        <v>0</v>
      </c>
      <c r="G468" s="15">
        <f t="shared" si="35"/>
        <v>0</v>
      </c>
      <c r="H468" s="15">
        <f t="shared" si="36"/>
        <v>0</v>
      </c>
      <c r="I468" s="15">
        <f t="shared" si="37"/>
        <v>0</v>
      </c>
      <c r="J468" s="15">
        <f t="shared" si="38"/>
        <v>0</v>
      </c>
      <c r="K468" s="15">
        <f t="shared" si="39"/>
        <v>0</v>
      </c>
    </row>
    <row r="469" spans="1:11" s="17" customFormat="1" ht="22.5">
      <c r="A469" s="12" t="s">
        <v>474</v>
      </c>
      <c r="B469" s="13" t="s">
        <v>1368</v>
      </c>
      <c r="C469" s="25">
        <v>29</v>
      </c>
      <c r="D469" s="20"/>
      <c r="E469" s="15">
        <v>0</v>
      </c>
      <c r="F469" s="15">
        <v>0</v>
      </c>
      <c r="G469" s="15">
        <f t="shared" si="35"/>
        <v>0</v>
      </c>
      <c r="H469" s="15">
        <f t="shared" si="36"/>
        <v>0</v>
      </c>
      <c r="I469" s="15">
        <f t="shared" si="37"/>
        <v>0</v>
      </c>
      <c r="J469" s="15">
        <f t="shared" si="38"/>
        <v>0</v>
      </c>
      <c r="K469" s="15">
        <f t="shared" si="39"/>
        <v>0</v>
      </c>
    </row>
    <row r="470" spans="1:11" s="17" customFormat="1" ht="33.75">
      <c r="A470" s="12" t="s">
        <v>475</v>
      </c>
      <c r="B470" s="13" t="s">
        <v>1369</v>
      </c>
      <c r="C470" s="25">
        <v>2</v>
      </c>
      <c r="D470" s="20"/>
      <c r="E470" s="15">
        <v>0</v>
      </c>
      <c r="F470" s="15">
        <v>0</v>
      </c>
      <c r="G470" s="15">
        <f t="shared" si="35"/>
        <v>0</v>
      </c>
      <c r="H470" s="15">
        <f t="shared" si="36"/>
        <v>0</v>
      </c>
      <c r="I470" s="15">
        <f t="shared" si="37"/>
        <v>0</v>
      </c>
      <c r="J470" s="15">
        <f t="shared" si="38"/>
        <v>0</v>
      </c>
      <c r="K470" s="15">
        <f t="shared" si="39"/>
        <v>0</v>
      </c>
    </row>
    <row r="471" spans="1:11" s="17" customFormat="1" ht="12">
      <c r="A471" s="12" t="s">
        <v>476</v>
      </c>
      <c r="B471" s="13" t="s">
        <v>1370</v>
      </c>
      <c r="C471" s="25">
        <v>10</v>
      </c>
      <c r="D471" s="20"/>
      <c r="E471" s="15">
        <v>0</v>
      </c>
      <c r="F471" s="15">
        <v>0</v>
      </c>
      <c r="G471" s="15">
        <f t="shared" si="35"/>
        <v>0</v>
      </c>
      <c r="H471" s="15">
        <f t="shared" si="36"/>
        <v>0</v>
      </c>
      <c r="I471" s="15">
        <f t="shared" si="37"/>
        <v>0</v>
      </c>
      <c r="J471" s="15">
        <f t="shared" si="38"/>
        <v>0</v>
      </c>
      <c r="K471" s="15">
        <f t="shared" si="39"/>
        <v>0</v>
      </c>
    </row>
    <row r="472" spans="1:11" s="17" customFormat="1" ht="33.75">
      <c r="A472" s="12" t="s">
        <v>477</v>
      </c>
      <c r="B472" s="13" t="s">
        <v>1371</v>
      </c>
      <c r="C472" s="25">
        <v>2532</v>
      </c>
      <c r="D472" s="20"/>
      <c r="E472" s="15">
        <v>0</v>
      </c>
      <c r="F472" s="15">
        <v>0</v>
      </c>
      <c r="G472" s="15">
        <f t="shared" si="35"/>
        <v>0</v>
      </c>
      <c r="H472" s="15">
        <f t="shared" si="36"/>
        <v>0</v>
      </c>
      <c r="I472" s="15">
        <f t="shared" si="37"/>
        <v>0</v>
      </c>
      <c r="J472" s="15">
        <f t="shared" si="38"/>
        <v>0</v>
      </c>
      <c r="K472" s="15">
        <f t="shared" si="39"/>
        <v>0</v>
      </c>
    </row>
    <row r="473" spans="1:11" s="17" customFormat="1" ht="22.5">
      <c r="A473" s="12" t="s">
        <v>478</v>
      </c>
      <c r="B473" s="13" t="s">
        <v>1372</v>
      </c>
      <c r="C473" s="25">
        <v>52</v>
      </c>
      <c r="D473" s="20"/>
      <c r="E473" s="15">
        <v>0</v>
      </c>
      <c r="F473" s="15">
        <v>0</v>
      </c>
      <c r="G473" s="15">
        <f t="shared" si="35"/>
        <v>0</v>
      </c>
      <c r="H473" s="15">
        <f t="shared" si="36"/>
        <v>0</v>
      </c>
      <c r="I473" s="15">
        <f t="shared" si="37"/>
        <v>0</v>
      </c>
      <c r="J473" s="15">
        <f t="shared" si="38"/>
        <v>0</v>
      </c>
      <c r="K473" s="15">
        <f t="shared" si="39"/>
        <v>0</v>
      </c>
    </row>
    <row r="474" spans="1:11" s="17" customFormat="1" ht="22.5">
      <c r="A474" s="12" t="s">
        <v>479</v>
      </c>
      <c r="B474" s="13" t="s">
        <v>1373</v>
      </c>
      <c r="C474" s="25">
        <v>70</v>
      </c>
      <c r="D474" s="20"/>
      <c r="E474" s="15">
        <v>0</v>
      </c>
      <c r="F474" s="15">
        <v>0</v>
      </c>
      <c r="G474" s="15">
        <f t="shared" si="35"/>
        <v>0</v>
      </c>
      <c r="H474" s="15">
        <f t="shared" si="36"/>
        <v>0</v>
      </c>
      <c r="I474" s="15">
        <f t="shared" si="37"/>
        <v>0</v>
      </c>
      <c r="J474" s="15">
        <f t="shared" si="38"/>
        <v>0</v>
      </c>
      <c r="K474" s="15">
        <f t="shared" si="39"/>
        <v>0</v>
      </c>
    </row>
    <row r="475" spans="1:11" s="17" customFormat="1" ht="12">
      <c r="A475" s="12" t="s">
        <v>480</v>
      </c>
      <c r="B475" s="13" t="s">
        <v>1374</v>
      </c>
      <c r="C475" s="25">
        <v>660</v>
      </c>
      <c r="D475" s="20"/>
      <c r="E475" s="15">
        <v>0</v>
      </c>
      <c r="F475" s="15">
        <v>0</v>
      </c>
      <c r="G475" s="15">
        <f t="shared" si="35"/>
        <v>0</v>
      </c>
      <c r="H475" s="15">
        <f t="shared" si="36"/>
        <v>0</v>
      </c>
      <c r="I475" s="15">
        <f t="shared" si="37"/>
        <v>0</v>
      </c>
      <c r="J475" s="15">
        <f t="shared" si="38"/>
        <v>0</v>
      </c>
      <c r="K475" s="15">
        <f t="shared" si="39"/>
        <v>0</v>
      </c>
    </row>
    <row r="476" spans="1:11" s="17" customFormat="1" ht="67.5">
      <c r="A476" s="12" t="s">
        <v>481</v>
      </c>
      <c r="B476" s="13" t="s">
        <v>1375</v>
      </c>
      <c r="C476" s="25">
        <v>10</v>
      </c>
      <c r="D476" s="20"/>
      <c r="E476" s="15">
        <v>0</v>
      </c>
      <c r="F476" s="15">
        <v>0</v>
      </c>
      <c r="G476" s="15">
        <f t="shared" ref="G476:G539" si="40">C476*E476</f>
        <v>0</v>
      </c>
      <c r="H476" s="15">
        <f t="shared" ref="H476:H539" si="41">F476*1.16</f>
        <v>0</v>
      </c>
      <c r="I476" s="15">
        <f t="shared" ref="I476:I539" si="42">C476*H476</f>
        <v>0</v>
      </c>
      <c r="J476" s="15">
        <f t="shared" ref="J476:J539" si="43">G476+I476</f>
        <v>0</v>
      </c>
      <c r="K476" s="15">
        <f t="shared" ref="K476:K539" si="44">J476*2</f>
        <v>0</v>
      </c>
    </row>
    <row r="477" spans="1:11" s="17" customFormat="1" ht="67.5">
      <c r="A477" s="12" t="s">
        <v>482</v>
      </c>
      <c r="B477" s="13" t="s">
        <v>1376</v>
      </c>
      <c r="C477" s="25">
        <v>6</v>
      </c>
      <c r="D477" s="20"/>
      <c r="E477" s="15">
        <v>0</v>
      </c>
      <c r="F477" s="15">
        <v>0</v>
      </c>
      <c r="G477" s="15">
        <f t="shared" si="40"/>
        <v>0</v>
      </c>
      <c r="H477" s="15">
        <f t="shared" si="41"/>
        <v>0</v>
      </c>
      <c r="I477" s="15">
        <f t="shared" si="42"/>
        <v>0</v>
      </c>
      <c r="J477" s="15">
        <f t="shared" si="43"/>
        <v>0</v>
      </c>
      <c r="K477" s="15">
        <f t="shared" si="44"/>
        <v>0</v>
      </c>
    </row>
    <row r="478" spans="1:11" s="17" customFormat="1" ht="22.5">
      <c r="A478" s="12" t="s">
        <v>483</v>
      </c>
      <c r="B478" s="13" t="s">
        <v>1377</v>
      </c>
      <c r="C478" s="25">
        <v>10</v>
      </c>
      <c r="D478" s="20"/>
      <c r="E478" s="15">
        <v>0</v>
      </c>
      <c r="F478" s="15">
        <v>0</v>
      </c>
      <c r="G478" s="15">
        <f t="shared" si="40"/>
        <v>0</v>
      </c>
      <c r="H478" s="15">
        <f t="shared" si="41"/>
        <v>0</v>
      </c>
      <c r="I478" s="15">
        <f t="shared" si="42"/>
        <v>0</v>
      </c>
      <c r="J478" s="15">
        <f t="shared" si="43"/>
        <v>0</v>
      </c>
      <c r="K478" s="15">
        <f t="shared" si="44"/>
        <v>0</v>
      </c>
    </row>
    <row r="479" spans="1:11" s="17" customFormat="1" ht="33.75">
      <c r="A479" s="12" t="s">
        <v>484</v>
      </c>
      <c r="B479" s="13" t="s">
        <v>1378</v>
      </c>
      <c r="C479" s="25">
        <v>10</v>
      </c>
      <c r="D479" s="20"/>
      <c r="E479" s="15">
        <v>0</v>
      </c>
      <c r="F479" s="15">
        <v>0</v>
      </c>
      <c r="G479" s="15">
        <f t="shared" si="40"/>
        <v>0</v>
      </c>
      <c r="H479" s="15">
        <f t="shared" si="41"/>
        <v>0</v>
      </c>
      <c r="I479" s="15">
        <f t="shared" si="42"/>
        <v>0</v>
      </c>
      <c r="J479" s="15">
        <f t="shared" si="43"/>
        <v>0</v>
      </c>
      <c r="K479" s="15">
        <f t="shared" si="44"/>
        <v>0</v>
      </c>
    </row>
    <row r="480" spans="1:11" s="17" customFormat="1" ht="33.75">
      <c r="A480" s="12" t="s">
        <v>485</v>
      </c>
      <c r="B480" s="13" t="s">
        <v>1379</v>
      </c>
      <c r="C480" s="25">
        <v>10</v>
      </c>
      <c r="D480" s="20"/>
      <c r="E480" s="15">
        <v>0</v>
      </c>
      <c r="F480" s="15">
        <v>0</v>
      </c>
      <c r="G480" s="15">
        <f t="shared" si="40"/>
        <v>0</v>
      </c>
      <c r="H480" s="15">
        <f t="shared" si="41"/>
        <v>0</v>
      </c>
      <c r="I480" s="15">
        <f t="shared" si="42"/>
        <v>0</v>
      </c>
      <c r="J480" s="15">
        <f t="shared" si="43"/>
        <v>0</v>
      </c>
      <c r="K480" s="15">
        <f t="shared" si="44"/>
        <v>0</v>
      </c>
    </row>
    <row r="481" spans="1:11" s="17" customFormat="1" ht="22.5">
      <c r="A481" s="12" t="s">
        <v>486</v>
      </c>
      <c r="B481" s="13" t="s">
        <v>1380</v>
      </c>
      <c r="C481" s="25">
        <v>22114</v>
      </c>
      <c r="D481" s="20"/>
      <c r="E481" s="15">
        <v>0</v>
      </c>
      <c r="F481" s="15">
        <v>0</v>
      </c>
      <c r="G481" s="15">
        <f t="shared" si="40"/>
        <v>0</v>
      </c>
      <c r="H481" s="15">
        <f t="shared" si="41"/>
        <v>0</v>
      </c>
      <c r="I481" s="15">
        <f t="shared" si="42"/>
        <v>0</v>
      </c>
      <c r="J481" s="15">
        <f t="shared" si="43"/>
        <v>0</v>
      </c>
      <c r="K481" s="15">
        <f t="shared" si="44"/>
        <v>0</v>
      </c>
    </row>
    <row r="482" spans="1:11" s="17" customFormat="1" ht="22.5">
      <c r="A482" s="12" t="s">
        <v>487</v>
      </c>
      <c r="B482" s="13" t="s">
        <v>1381</v>
      </c>
      <c r="C482" s="25">
        <v>14</v>
      </c>
      <c r="D482" s="20"/>
      <c r="E482" s="15">
        <v>0</v>
      </c>
      <c r="F482" s="15">
        <v>0</v>
      </c>
      <c r="G482" s="15">
        <f t="shared" si="40"/>
        <v>0</v>
      </c>
      <c r="H482" s="15">
        <f t="shared" si="41"/>
        <v>0</v>
      </c>
      <c r="I482" s="15">
        <f t="shared" si="42"/>
        <v>0</v>
      </c>
      <c r="J482" s="15">
        <f t="shared" si="43"/>
        <v>0</v>
      </c>
      <c r="K482" s="15">
        <f t="shared" si="44"/>
        <v>0</v>
      </c>
    </row>
    <row r="483" spans="1:11" s="17" customFormat="1" ht="22.5">
      <c r="A483" s="12" t="s">
        <v>488</v>
      </c>
      <c r="B483" s="13" t="s">
        <v>1382</v>
      </c>
      <c r="C483" s="25">
        <v>6</v>
      </c>
      <c r="D483" s="20"/>
      <c r="E483" s="15">
        <v>0</v>
      </c>
      <c r="F483" s="15">
        <v>0</v>
      </c>
      <c r="G483" s="15">
        <f t="shared" si="40"/>
        <v>0</v>
      </c>
      <c r="H483" s="15">
        <f t="shared" si="41"/>
        <v>0</v>
      </c>
      <c r="I483" s="15">
        <f t="shared" si="42"/>
        <v>0</v>
      </c>
      <c r="J483" s="15">
        <f t="shared" si="43"/>
        <v>0</v>
      </c>
      <c r="K483" s="15">
        <f t="shared" si="44"/>
        <v>0</v>
      </c>
    </row>
    <row r="484" spans="1:11" s="17" customFormat="1" ht="33.75">
      <c r="A484" s="12" t="s">
        <v>489</v>
      </c>
      <c r="B484" s="13" t="s">
        <v>1383</v>
      </c>
      <c r="C484" s="25">
        <v>10</v>
      </c>
      <c r="D484" s="20"/>
      <c r="E484" s="15">
        <v>0</v>
      </c>
      <c r="F484" s="15">
        <v>0</v>
      </c>
      <c r="G484" s="15">
        <f t="shared" si="40"/>
        <v>0</v>
      </c>
      <c r="H484" s="15">
        <f t="shared" si="41"/>
        <v>0</v>
      </c>
      <c r="I484" s="15">
        <f t="shared" si="42"/>
        <v>0</v>
      </c>
      <c r="J484" s="15">
        <f t="shared" si="43"/>
        <v>0</v>
      </c>
      <c r="K484" s="15">
        <f t="shared" si="44"/>
        <v>0</v>
      </c>
    </row>
    <row r="485" spans="1:11" s="17" customFormat="1" ht="22.5">
      <c r="A485" s="12" t="s">
        <v>490</v>
      </c>
      <c r="B485" s="13" t="s">
        <v>1384</v>
      </c>
      <c r="C485" s="25">
        <v>10</v>
      </c>
      <c r="D485" s="20"/>
      <c r="E485" s="15">
        <v>0</v>
      </c>
      <c r="F485" s="15">
        <v>0</v>
      </c>
      <c r="G485" s="15">
        <f t="shared" si="40"/>
        <v>0</v>
      </c>
      <c r="H485" s="15">
        <f t="shared" si="41"/>
        <v>0</v>
      </c>
      <c r="I485" s="15">
        <f t="shared" si="42"/>
        <v>0</v>
      </c>
      <c r="J485" s="15">
        <f t="shared" si="43"/>
        <v>0</v>
      </c>
      <c r="K485" s="15">
        <f t="shared" si="44"/>
        <v>0</v>
      </c>
    </row>
    <row r="486" spans="1:11" s="17" customFormat="1" ht="22.5">
      <c r="A486" s="12" t="s">
        <v>491</v>
      </c>
      <c r="B486" s="13" t="s">
        <v>1385</v>
      </c>
      <c r="C486" s="25">
        <v>10</v>
      </c>
      <c r="D486" s="20"/>
      <c r="E486" s="15">
        <v>0</v>
      </c>
      <c r="F486" s="15">
        <v>0</v>
      </c>
      <c r="G486" s="15">
        <f t="shared" si="40"/>
        <v>0</v>
      </c>
      <c r="H486" s="15">
        <f t="shared" si="41"/>
        <v>0</v>
      </c>
      <c r="I486" s="15">
        <f t="shared" si="42"/>
        <v>0</v>
      </c>
      <c r="J486" s="15">
        <f t="shared" si="43"/>
        <v>0</v>
      </c>
      <c r="K486" s="15">
        <f t="shared" si="44"/>
        <v>0</v>
      </c>
    </row>
    <row r="487" spans="1:11" s="17" customFormat="1" ht="22.5">
      <c r="A487" s="12" t="s">
        <v>492</v>
      </c>
      <c r="B487" s="13" t="s">
        <v>1386</v>
      </c>
      <c r="C487" s="25">
        <v>10</v>
      </c>
      <c r="D487" s="20"/>
      <c r="E487" s="15">
        <v>0</v>
      </c>
      <c r="F487" s="15">
        <v>0</v>
      </c>
      <c r="G487" s="15">
        <f t="shared" si="40"/>
        <v>0</v>
      </c>
      <c r="H487" s="15">
        <f t="shared" si="41"/>
        <v>0</v>
      </c>
      <c r="I487" s="15">
        <f t="shared" si="42"/>
        <v>0</v>
      </c>
      <c r="J487" s="15">
        <f t="shared" si="43"/>
        <v>0</v>
      </c>
      <c r="K487" s="15">
        <f t="shared" si="44"/>
        <v>0</v>
      </c>
    </row>
    <row r="488" spans="1:11" s="17" customFormat="1" ht="33.75">
      <c r="A488" s="12" t="s">
        <v>493</v>
      </c>
      <c r="B488" s="13" t="s">
        <v>1387</v>
      </c>
      <c r="C488" s="25">
        <v>14</v>
      </c>
      <c r="D488" s="20"/>
      <c r="E488" s="15">
        <v>0</v>
      </c>
      <c r="F488" s="15">
        <v>0</v>
      </c>
      <c r="G488" s="15">
        <f t="shared" si="40"/>
        <v>0</v>
      </c>
      <c r="H488" s="15">
        <f t="shared" si="41"/>
        <v>0</v>
      </c>
      <c r="I488" s="15">
        <f t="shared" si="42"/>
        <v>0</v>
      </c>
      <c r="J488" s="15">
        <f t="shared" si="43"/>
        <v>0</v>
      </c>
      <c r="K488" s="15">
        <f t="shared" si="44"/>
        <v>0</v>
      </c>
    </row>
    <row r="489" spans="1:11" s="17" customFormat="1" ht="22.5">
      <c r="A489" s="12" t="s">
        <v>494</v>
      </c>
      <c r="B489" s="13" t="s">
        <v>1388</v>
      </c>
      <c r="C489" s="25">
        <v>14</v>
      </c>
      <c r="D489" s="20"/>
      <c r="E489" s="15">
        <v>0</v>
      </c>
      <c r="F489" s="15">
        <v>0</v>
      </c>
      <c r="G489" s="15">
        <f t="shared" si="40"/>
        <v>0</v>
      </c>
      <c r="H489" s="15">
        <f t="shared" si="41"/>
        <v>0</v>
      </c>
      <c r="I489" s="15">
        <f t="shared" si="42"/>
        <v>0</v>
      </c>
      <c r="J489" s="15">
        <f t="shared" si="43"/>
        <v>0</v>
      </c>
      <c r="K489" s="15">
        <f t="shared" si="44"/>
        <v>0</v>
      </c>
    </row>
    <row r="490" spans="1:11" s="17" customFormat="1" ht="22.5">
      <c r="A490" s="12" t="s">
        <v>495</v>
      </c>
      <c r="B490" s="13" t="s">
        <v>1389</v>
      </c>
      <c r="C490" s="25">
        <v>10</v>
      </c>
      <c r="D490" s="20"/>
      <c r="E490" s="15">
        <v>0</v>
      </c>
      <c r="F490" s="15">
        <v>0</v>
      </c>
      <c r="G490" s="15">
        <f t="shared" si="40"/>
        <v>0</v>
      </c>
      <c r="H490" s="15">
        <f t="shared" si="41"/>
        <v>0</v>
      </c>
      <c r="I490" s="15">
        <f t="shared" si="42"/>
        <v>0</v>
      </c>
      <c r="J490" s="15">
        <f t="shared" si="43"/>
        <v>0</v>
      </c>
      <c r="K490" s="15">
        <f t="shared" si="44"/>
        <v>0</v>
      </c>
    </row>
    <row r="491" spans="1:11" s="17" customFormat="1" ht="56.25">
      <c r="A491" s="12" t="s">
        <v>496</v>
      </c>
      <c r="B491" s="13" t="s">
        <v>1390</v>
      </c>
      <c r="C491" s="25">
        <v>10</v>
      </c>
      <c r="D491" s="20"/>
      <c r="E491" s="15">
        <v>0</v>
      </c>
      <c r="F491" s="15">
        <v>0</v>
      </c>
      <c r="G491" s="15">
        <f t="shared" si="40"/>
        <v>0</v>
      </c>
      <c r="H491" s="15">
        <f t="shared" si="41"/>
        <v>0</v>
      </c>
      <c r="I491" s="15">
        <f t="shared" si="42"/>
        <v>0</v>
      </c>
      <c r="J491" s="15">
        <f t="shared" si="43"/>
        <v>0</v>
      </c>
      <c r="K491" s="15">
        <f t="shared" si="44"/>
        <v>0</v>
      </c>
    </row>
    <row r="492" spans="1:11" s="17" customFormat="1" ht="56.25">
      <c r="A492" s="12" t="s">
        <v>497</v>
      </c>
      <c r="B492" s="13" t="s">
        <v>1391</v>
      </c>
      <c r="C492" s="25">
        <v>10</v>
      </c>
      <c r="D492" s="20"/>
      <c r="E492" s="15">
        <v>0</v>
      </c>
      <c r="F492" s="15">
        <v>0</v>
      </c>
      <c r="G492" s="15">
        <f t="shared" si="40"/>
        <v>0</v>
      </c>
      <c r="H492" s="15">
        <f t="shared" si="41"/>
        <v>0</v>
      </c>
      <c r="I492" s="15">
        <f t="shared" si="42"/>
        <v>0</v>
      </c>
      <c r="J492" s="15">
        <f t="shared" si="43"/>
        <v>0</v>
      </c>
      <c r="K492" s="15">
        <f t="shared" si="44"/>
        <v>0</v>
      </c>
    </row>
    <row r="493" spans="1:11" s="17" customFormat="1" ht="56.25">
      <c r="A493" s="12" t="s">
        <v>498</v>
      </c>
      <c r="B493" s="13" t="s">
        <v>1392</v>
      </c>
      <c r="C493" s="25">
        <v>674</v>
      </c>
      <c r="D493" s="20"/>
      <c r="E493" s="15">
        <v>0</v>
      </c>
      <c r="F493" s="15">
        <v>0</v>
      </c>
      <c r="G493" s="15">
        <f t="shared" si="40"/>
        <v>0</v>
      </c>
      <c r="H493" s="15">
        <f t="shared" si="41"/>
        <v>0</v>
      </c>
      <c r="I493" s="15">
        <f t="shared" si="42"/>
        <v>0</v>
      </c>
      <c r="J493" s="15">
        <f t="shared" si="43"/>
        <v>0</v>
      </c>
      <c r="K493" s="15">
        <f t="shared" si="44"/>
        <v>0</v>
      </c>
    </row>
    <row r="494" spans="1:11" s="17" customFormat="1" ht="22.5">
      <c r="A494" s="12" t="s">
        <v>499</v>
      </c>
      <c r="B494" s="13" t="s">
        <v>1393</v>
      </c>
      <c r="C494" s="25">
        <v>213219</v>
      </c>
      <c r="D494" s="20"/>
      <c r="E494" s="15">
        <v>0</v>
      </c>
      <c r="F494" s="15">
        <v>0</v>
      </c>
      <c r="G494" s="15">
        <f t="shared" si="40"/>
        <v>0</v>
      </c>
      <c r="H494" s="15">
        <f t="shared" si="41"/>
        <v>0</v>
      </c>
      <c r="I494" s="15">
        <f t="shared" si="42"/>
        <v>0</v>
      </c>
      <c r="J494" s="15">
        <f t="shared" si="43"/>
        <v>0</v>
      </c>
      <c r="K494" s="15">
        <f t="shared" si="44"/>
        <v>0</v>
      </c>
    </row>
    <row r="495" spans="1:11" s="17" customFormat="1" ht="22.5">
      <c r="A495" s="12" t="s">
        <v>500</v>
      </c>
      <c r="B495" s="13" t="s">
        <v>1394</v>
      </c>
      <c r="C495" s="25">
        <v>4415</v>
      </c>
      <c r="D495" s="20"/>
      <c r="E495" s="15">
        <v>0</v>
      </c>
      <c r="F495" s="15">
        <v>0</v>
      </c>
      <c r="G495" s="15">
        <f t="shared" si="40"/>
        <v>0</v>
      </c>
      <c r="H495" s="15">
        <f t="shared" si="41"/>
        <v>0</v>
      </c>
      <c r="I495" s="15">
        <f t="shared" si="42"/>
        <v>0</v>
      </c>
      <c r="J495" s="15">
        <f t="shared" si="43"/>
        <v>0</v>
      </c>
      <c r="K495" s="15">
        <f t="shared" si="44"/>
        <v>0</v>
      </c>
    </row>
    <row r="496" spans="1:11" s="17" customFormat="1" ht="56.25">
      <c r="A496" s="12" t="s">
        <v>501</v>
      </c>
      <c r="B496" s="13" t="s">
        <v>1395</v>
      </c>
      <c r="C496" s="25">
        <v>40</v>
      </c>
      <c r="D496" s="20"/>
      <c r="E496" s="15">
        <v>0</v>
      </c>
      <c r="F496" s="15">
        <v>0</v>
      </c>
      <c r="G496" s="15">
        <f t="shared" si="40"/>
        <v>0</v>
      </c>
      <c r="H496" s="15">
        <f t="shared" si="41"/>
        <v>0</v>
      </c>
      <c r="I496" s="15">
        <f t="shared" si="42"/>
        <v>0</v>
      </c>
      <c r="J496" s="15">
        <f t="shared" si="43"/>
        <v>0</v>
      </c>
      <c r="K496" s="15">
        <f t="shared" si="44"/>
        <v>0</v>
      </c>
    </row>
    <row r="497" spans="1:11" s="17" customFormat="1" ht="56.25">
      <c r="A497" s="12" t="s">
        <v>502</v>
      </c>
      <c r="B497" s="13" t="s">
        <v>1396</v>
      </c>
      <c r="C497" s="25">
        <v>40</v>
      </c>
      <c r="D497" s="20"/>
      <c r="E497" s="15">
        <v>0</v>
      </c>
      <c r="F497" s="15">
        <v>0</v>
      </c>
      <c r="G497" s="15">
        <f t="shared" si="40"/>
        <v>0</v>
      </c>
      <c r="H497" s="15">
        <f t="shared" si="41"/>
        <v>0</v>
      </c>
      <c r="I497" s="15">
        <f t="shared" si="42"/>
        <v>0</v>
      </c>
      <c r="J497" s="15">
        <f t="shared" si="43"/>
        <v>0</v>
      </c>
      <c r="K497" s="15">
        <f t="shared" si="44"/>
        <v>0</v>
      </c>
    </row>
    <row r="498" spans="1:11" s="17" customFormat="1" ht="22.5">
      <c r="A498" s="12" t="s">
        <v>503</v>
      </c>
      <c r="B498" s="13" t="s">
        <v>1397</v>
      </c>
      <c r="C498" s="25">
        <v>62393</v>
      </c>
      <c r="D498" s="20"/>
      <c r="E498" s="15">
        <v>0</v>
      </c>
      <c r="F498" s="15">
        <v>0</v>
      </c>
      <c r="G498" s="15">
        <f t="shared" si="40"/>
        <v>0</v>
      </c>
      <c r="H498" s="15">
        <f t="shared" si="41"/>
        <v>0</v>
      </c>
      <c r="I498" s="15">
        <f t="shared" si="42"/>
        <v>0</v>
      </c>
      <c r="J498" s="15">
        <f t="shared" si="43"/>
        <v>0</v>
      </c>
      <c r="K498" s="15">
        <f t="shared" si="44"/>
        <v>0</v>
      </c>
    </row>
    <row r="499" spans="1:11" s="17" customFormat="1" ht="22.5">
      <c r="A499" s="12" t="s">
        <v>504</v>
      </c>
      <c r="B499" s="13" t="s">
        <v>1398</v>
      </c>
      <c r="C499" s="25">
        <v>10</v>
      </c>
      <c r="D499" s="20"/>
      <c r="E499" s="15">
        <v>0</v>
      </c>
      <c r="F499" s="15">
        <v>0</v>
      </c>
      <c r="G499" s="15">
        <f t="shared" si="40"/>
        <v>0</v>
      </c>
      <c r="H499" s="15">
        <f t="shared" si="41"/>
        <v>0</v>
      </c>
      <c r="I499" s="15">
        <f t="shared" si="42"/>
        <v>0</v>
      </c>
      <c r="J499" s="15">
        <f t="shared" si="43"/>
        <v>0</v>
      </c>
      <c r="K499" s="15">
        <f t="shared" si="44"/>
        <v>0</v>
      </c>
    </row>
    <row r="500" spans="1:11" s="17" customFormat="1" ht="45">
      <c r="A500" s="12" t="s">
        <v>505</v>
      </c>
      <c r="B500" s="13" t="s">
        <v>1399</v>
      </c>
      <c r="C500" s="25">
        <v>38560</v>
      </c>
      <c r="D500" s="20"/>
      <c r="E500" s="15">
        <v>0</v>
      </c>
      <c r="F500" s="15">
        <v>0</v>
      </c>
      <c r="G500" s="15">
        <f t="shared" si="40"/>
        <v>0</v>
      </c>
      <c r="H500" s="15">
        <f t="shared" si="41"/>
        <v>0</v>
      </c>
      <c r="I500" s="15">
        <f t="shared" si="42"/>
        <v>0</v>
      </c>
      <c r="J500" s="15">
        <f t="shared" si="43"/>
        <v>0</v>
      </c>
      <c r="K500" s="15">
        <f t="shared" si="44"/>
        <v>0</v>
      </c>
    </row>
    <row r="501" spans="1:11" s="17" customFormat="1" ht="56.25">
      <c r="A501" s="12" t="s">
        <v>506</v>
      </c>
      <c r="B501" s="13" t="s">
        <v>1400</v>
      </c>
      <c r="C501" s="25">
        <v>10</v>
      </c>
      <c r="D501" s="20"/>
      <c r="E501" s="15">
        <v>0</v>
      </c>
      <c r="F501" s="15">
        <v>0</v>
      </c>
      <c r="G501" s="15">
        <f t="shared" si="40"/>
        <v>0</v>
      </c>
      <c r="H501" s="15">
        <f t="shared" si="41"/>
        <v>0</v>
      </c>
      <c r="I501" s="15">
        <f t="shared" si="42"/>
        <v>0</v>
      </c>
      <c r="J501" s="15">
        <f t="shared" si="43"/>
        <v>0</v>
      </c>
      <c r="K501" s="15">
        <f t="shared" si="44"/>
        <v>0</v>
      </c>
    </row>
    <row r="502" spans="1:11" s="17" customFormat="1" ht="56.25">
      <c r="A502" s="12" t="s">
        <v>507</v>
      </c>
      <c r="B502" s="13" t="s">
        <v>1401</v>
      </c>
      <c r="C502" s="25">
        <v>10</v>
      </c>
      <c r="D502" s="20"/>
      <c r="E502" s="15">
        <v>0</v>
      </c>
      <c r="F502" s="15">
        <v>0</v>
      </c>
      <c r="G502" s="15">
        <f t="shared" si="40"/>
        <v>0</v>
      </c>
      <c r="H502" s="15">
        <f t="shared" si="41"/>
        <v>0</v>
      </c>
      <c r="I502" s="15">
        <f t="shared" si="42"/>
        <v>0</v>
      </c>
      <c r="J502" s="15">
        <f t="shared" si="43"/>
        <v>0</v>
      </c>
      <c r="K502" s="15">
        <f t="shared" si="44"/>
        <v>0</v>
      </c>
    </row>
    <row r="503" spans="1:11" s="17" customFormat="1" ht="22.5">
      <c r="A503" s="12" t="s">
        <v>508</v>
      </c>
      <c r="B503" s="13" t="s">
        <v>1402</v>
      </c>
      <c r="C503" s="25">
        <v>23239</v>
      </c>
      <c r="D503" s="20"/>
      <c r="E503" s="15">
        <v>0</v>
      </c>
      <c r="F503" s="15">
        <v>0</v>
      </c>
      <c r="G503" s="15">
        <f t="shared" si="40"/>
        <v>0</v>
      </c>
      <c r="H503" s="15">
        <f t="shared" si="41"/>
        <v>0</v>
      </c>
      <c r="I503" s="15">
        <f t="shared" si="42"/>
        <v>0</v>
      </c>
      <c r="J503" s="15">
        <f t="shared" si="43"/>
        <v>0</v>
      </c>
      <c r="K503" s="15">
        <f t="shared" si="44"/>
        <v>0</v>
      </c>
    </row>
    <row r="504" spans="1:11" s="17" customFormat="1" ht="22.5">
      <c r="A504" s="12" t="s">
        <v>509</v>
      </c>
      <c r="B504" s="13" t="s">
        <v>1403</v>
      </c>
      <c r="C504" s="25">
        <v>24</v>
      </c>
      <c r="D504" s="20"/>
      <c r="E504" s="15">
        <v>0</v>
      </c>
      <c r="F504" s="15">
        <v>0</v>
      </c>
      <c r="G504" s="15">
        <f t="shared" si="40"/>
        <v>0</v>
      </c>
      <c r="H504" s="15">
        <f t="shared" si="41"/>
        <v>0</v>
      </c>
      <c r="I504" s="15">
        <f t="shared" si="42"/>
        <v>0</v>
      </c>
      <c r="J504" s="15">
        <f t="shared" si="43"/>
        <v>0</v>
      </c>
      <c r="K504" s="15">
        <f t="shared" si="44"/>
        <v>0</v>
      </c>
    </row>
    <row r="505" spans="1:11" s="17" customFormat="1" ht="33.75">
      <c r="A505" s="12" t="s">
        <v>510</v>
      </c>
      <c r="B505" s="13" t="s">
        <v>1404</v>
      </c>
      <c r="C505" s="25">
        <v>144</v>
      </c>
      <c r="D505" s="20"/>
      <c r="E505" s="15">
        <v>0</v>
      </c>
      <c r="F505" s="15">
        <v>0</v>
      </c>
      <c r="G505" s="15">
        <f t="shared" si="40"/>
        <v>0</v>
      </c>
      <c r="H505" s="15">
        <f t="shared" si="41"/>
        <v>0</v>
      </c>
      <c r="I505" s="15">
        <f t="shared" si="42"/>
        <v>0</v>
      </c>
      <c r="J505" s="15">
        <f t="shared" si="43"/>
        <v>0</v>
      </c>
      <c r="K505" s="15">
        <f t="shared" si="44"/>
        <v>0</v>
      </c>
    </row>
    <row r="506" spans="1:11" s="17" customFormat="1" ht="22.5">
      <c r="A506" s="12" t="s">
        <v>511</v>
      </c>
      <c r="B506" s="13" t="s">
        <v>1405</v>
      </c>
      <c r="C506" s="25">
        <v>6155</v>
      </c>
      <c r="D506" s="20"/>
      <c r="E506" s="15">
        <v>0</v>
      </c>
      <c r="F506" s="15">
        <v>0</v>
      </c>
      <c r="G506" s="15">
        <f t="shared" si="40"/>
        <v>0</v>
      </c>
      <c r="H506" s="15">
        <f t="shared" si="41"/>
        <v>0</v>
      </c>
      <c r="I506" s="15">
        <f t="shared" si="42"/>
        <v>0</v>
      </c>
      <c r="J506" s="15">
        <f t="shared" si="43"/>
        <v>0</v>
      </c>
      <c r="K506" s="15">
        <f t="shared" si="44"/>
        <v>0</v>
      </c>
    </row>
    <row r="507" spans="1:11" s="17" customFormat="1" ht="22.5">
      <c r="A507" s="12" t="s">
        <v>512</v>
      </c>
      <c r="B507" s="13" t="s">
        <v>1406</v>
      </c>
      <c r="C507" s="25">
        <v>331739</v>
      </c>
      <c r="D507" s="20"/>
      <c r="E507" s="15">
        <v>0</v>
      </c>
      <c r="F507" s="15">
        <v>0</v>
      </c>
      <c r="G507" s="15">
        <f t="shared" si="40"/>
        <v>0</v>
      </c>
      <c r="H507" s="15">
        <f t="shared" si="41"/>
        <v>0</v>
      </c>
      <c r="I507" s="15">
        <f t="shared" si="42"/>
        <v>0</v>
      </c>
      <c r="J507" s="15">
        <f t="shared" si="43"/>
        <v>0</v>
      </c>
      <c r="K507" s="15">
        <f t="shared" si="44"/>
        <v>0</v>
      </c>
    </row>
    <row r="508" spans="1:11" s="17" customFormat="1" ht="22.5">
      <c r="A508" s="12" t="s">
        <v>513</v>
      </c>
      <c r="B508" s="13" t="s">
        <v>1407</v>
      </c>
      <c r="C508" s="25">
        <v>5</v>
      </c>
      <c r="D508" s="20"/>
      <c r="E508" s="15">
        <v>0</v>
      </c>
      <c r="F508" s="15">
        <v>0</v>
      </c>
      <c r="G508" s="15">
        <f t="shared" si="40"/>
        <v>0</v>
      </c>
      <c r="H508" s="15">
        <f t="shared" si="41"/>
        <v>0</v>
      </c>
      <c r="I508" s="15">
        <f t="shared" si="42"/>
        <v>0</v>
      </c>
      <c r="J508" s="15">
        <f t="shared" si="43"/>
        <v>0</v>
      </c>
      <c r="K508" s="15">
        <f t="shared" si="44"/>
        <v>0</v>
      </c>
    </row>
    <row r="509" spans="1:11" s="17" customFormat="1" ht="45">
      <c r="A509" s="12" t="s">
        <v>514</v>
      </c>
      <c r="B509" s="13" t="s">
        <v>1408</v>
      </c>
      <c r="C509" s="25">
        <v>1115</v>
      </c>
      <c r="D509" s="20"/>
      <c r="E509" s="15">
        <v>0</v>
      </c>
      <c r="F509" s="15">
        <v>0</v>
      </c>
      <c r="G509" s="15">
        <f t="shared" si="40"/>
        <v>0</v>
      </c>
      <c r="H509" s="15">
        <f t="shared" si="41"/>
        <v>0</v>
      </c>
      <c r="I509" s="15">
        <f t="shared" si="42"/>
        <v>0</v>
      </c>
      <c r="J509" s="15">
        <f t="shared" si="43"/>
        <v>0</v>
      </c>
      <c r="K509" s="15">
        <f t="shared" si="44"/>
        <v>0</v>
      </c>
    </row>
    <row r="510" spans="1:11" s="17" customFormat="1" ht="22.5">
      <c r="A510" s="12" t="s">
        <v>515</v>
      </c>
      <c r="B510" s="13" t="s">
        <v>1409</v>
      </c>
      <c r="C510" s="25">
        <v>63261</v>
      </c>
      <c r="D510" s="20"/>
      <c r="E510" s="15">
        <v>0</v>
      </c>
      <c r="F510" s="15">
        <v>0</v>
      </c>
      <c r="G510" s="15">
        <f t="shared" si="40"/>
        <v>0</v>
      </c>
      <c r="H510" s="15">
        <f t="shared" si="41"/>
        <v>0</v>
      </c>
      <c r="I510" s="15">
        <f t="shared" si="42"/>
        <v>0</v>
      </c>
      <c r="J510" s="15">
        <f t="shared" si="43"/>
        <v>0</v>
      </c>
      <c r="K510" s="15">
        <f t="shared" si="44"/>
        <v>0</v>
      </c>
    </row>
    <row r="511" spans="1:11" s="17" customFormat="1" ht="33.75">
      <c r="A511" s="12" t="s">
        <v>516</v>
      </c>
      <c r="B511" s="13" t="s">
        <v>1410</v>
      </c>
      <c r="C511" s="25">
        <v>13048</v>
      </c>
      <c r="D511" s="20"/>
      <c r="E511" s="15">
        <v>0</v>
      </c>
      <c r="F511" s="15">
        <v>0</v>
      </c>
      <c r="G511" s="15">
        <f t="shared" si="40"/>
        <v>0</v>
      </c>
      <c r="H511" s="15">
        <f t="shared" si="41"/>
        <v>0</v>
      </c>
      <c r="I511" s="15">
        <f t="shared" si="42"/>
        <v>0</v>
      </c>
      <c r="J511" s="15">
        <f t="shared" si="43"/>
        <v>0</v>
      </c>
      <c r="K511" s="15">
        <f t="shared" si="44"/>
        <v>0</v>
      </c>
    </row>
    <row r="512" spans="1:11" s="17" customFormat="1" ht="12">
      <c r="A512" s="12" t="s">
        <v>517</v>
      </c>
      <c r="B512" s="13" t="s">
        <v>1411</v>
      </c>
      <c r="C512" s="25">
        <v>2359</v>
      </c>
      <c r="D512" s="20"/>
      <c r="E512" s="15">
        <v>0</v>
      </c>
      <c r="F512" s="15">
        <v>0</v>
      </c>
      <c r="G512" s="15">
        <f t="shared" si="40"/>
        <v>0</v>
      </c>
      <c r="H512" s="15">
        <f t="shared" si="41"/>
        <v>0</v>
      </c>
      <c r="I512" s="15">
        <f t="shared" si="42"/>
        <v>0</v>
      </c>
      <c r="J512" s="15">
        <f t="shared" si="43"/>
        <v>0</v>
      </c>
      <c r="K512" s="15">
        <f t="shared" si="44"/>
        <v>0</v>
      </c>
    </row>
    <row r="513" spans="1:11" s="17" customFormat="1" ht="22.5">
      <c r="A513" s="12" t="s">
        <v>518</v>
      </c>
      <c r="B513" s="13" t="s">
        <v>1412</v>
      </c>
      <c r="C513" s="25">
        <v>6957</v>
      </c>
      <c r="D513" s="20"/>
      <c r="E513" s="15">
        <v>0</v>
      </c>
      <c r="F513" s="15">
        <v>0</v>
      </c>
      <c r="G513" s="15">
        <f t="shared" si="40"/>
        <v>0</v>
      </c>
      <c r="H513" s="15">
        <f t="shared" si="41"/>
        <v>0</v>
      </c>
      <c r="I513" s="15">
        <f t="shared" si="42"/>
        <v>0</v>
      </c>
      <c r="J513" s="15">
        <f t="shared" si="43"/>
        <v>0</v>
      </c>
      <c r="K513" s="15">
        <f t="shared" si="44"/>
        <v>0</v>
      </c>
    </row>
    <row r="514" spans="1:11" s="17" customFormat="1" ht="22.5">
      <c r="A514" s="12" t="s">
        <v>519</v>
      </c>
      <c r="B514" s="13" t="s">
        <v>1413</v>
      </c>
      <c r="C514" s="25">
        <v>1984</v>
      </c>
      <c r="D514" s="20"/>
      <c r="E514" s="15">
        <v>0</v>
      </c>
      <c r="F514" s="15">
        <v>0</v>
      </c>
      <c r="G514" s="15">
        <f t="shared" si="40"/>
        <v>0</v>
      </c>
      <c r="H514" s="15">
        <f t="shared" si="41"/>
        <v>0</v>
      </c>
      <c r="I514" s="15">
        <f t="shared" si="42"/>
        <v>0</v>
      </c>
      <c r="J514" s="15">
        <f t="shared" si="43"/>
        <v>0</v>
      </c>
      <c r="K514" s="15">
        <f t="shared" si="44"/>
        <v>0</v>
      </c>
    </row>
    <row r="515" spans="1:11" s="17" customFormat="1" ht="12">
      <c r="A515" s="12" t="s">
        <v>520</v>
      </c>
      <c r="B515" s="13" t="s">
        <v>1414</v>
      </c>
      <c r="C515" s="25">
        <v>58</v>
      </c>
      <c r="D515" s="20"/>
      <c r="E515" s="15">
        <v>0</v>
      </c>
      <c r="F515" s="15">
        <v>0</v>
      </c>
      <c r="G515" s="15">
        <f t="shared" si="40"/>
        <v>0</v>
      </c>
      <c r="H515" s="15">
        <f t="shared" si="41"/>
        <v>0</v>
      </c>
      <c r="I515" s="15">
        <f t="shared" si="42"/>
        <v>0</v>
      </c>
      <c r="J515" s="15">
        <f t="shared" si="43"/>
        <v>0</v>
      </c>
      <c r="K515" s="15">
        <f t="shared" si="44"/>
        <v>0</v>
      </c>
    </row>
    <row r="516" spans="1:11" s="17" customFormat="1" ht="22.5">
      <c r="A516" s="12" t="s">
        <v>521</v>
      </c>
      <c r="B516" s="13" t="s">
        <v>1415</v>
      </c>
      <c r="C516" s="25">
        <v>2646</v>
      </c>
      <c r="D516" s="20"/>
      <c r="E516" s="15">
        <v>0</v>
      </c>
      <c r="F516" s="15">
        <v>0</v>
      </c>
      <c r="G516" s="15">
        <f t="shared" si="40"/>
        <v>0</v>
      </c>
      <c r="H516" s="15">
        <f t="shared" si="41"/>
        <v>0</v>
      </c>
      <c r="I516" s="15">
        <f t="shared" si="42"/>
        <v>0</v>
      </c>
      <c r="J516" s="15">
        <f t="shared" si="43"/>
        <v>0</v>
      </c>
      <c r="K516" s="15">
        <f t="shared" si="44"/>
        <v>0</v>
      </c>
    </row>
    <row r="517" spans="1:11" s="17" customFormat="1" ht="33.75">
      <c r="A517" s="12" t="s">
        <v>522</v>
      </c>
      <c r="B517" s="13" t="s">
        <v>1416</v>
      </c>
      <c r="C517" s="25">
        <v>10</v>
      </c>
      <c r="D517" s="20"/>
      <c r="E517" s="15">
        <v>0</v>
      </c>
      <c r="F517" s="15">
        <v>0</v>
      </c>
      <c r="G517" s="15">
        <f t="shared" si="40"/>
        <v>0</v>
      </c>
      <c r="H517" s="15">
        <f t="shared" si="41"/>
        <v>0</v>
      </c>
      <c r="I517" s="15">
        <f t="shared" si="42"/>
        <v>0</v>
      </c>
      <c r="J517" s="15">
        <f t="shared" si="43"/>
        <v>0</v>
      </c>
      <c r="K517" s="15">
        <f t="shared" si="44"/>
        <v>0</v>
      </c>
    </row>
    <row r="518" spans="1:11" s="17" customFormat="1" ht="33.75">
      <c r="A518" s="12" t="s">
        <v>523</v>
      </c>
      <c r="B518" s="13" t="s">
        <v>1417</v>
      </c>
      <c r="C518" s="25">
        <v>10</v>
      </c>
      <c r="D518" s="20"/>
      <c r="E518" s="15">
        <v>0</v>
      </c>
      <c r="F518" s="15">
        <v>0</v>
      </c>
      <c r="G518" s="15">
        <f t="shared" si="40"/>
        <v>0</v>
      </c>
      <c r="H518" s="15">
        <f t="shared" si="41"/>
        <v>0</v>
      </c>
      <c r="I518" s="15">
        <f t="shared" si="42"/>
        <v>0</v>
      </c>
      <c r="J518" s="15">
        <f t="shared" si="43"/>
        <v>0</v>
      </c>
      <c r="K518" s="15">
        <f t="shared" si="44"/>
        <v>0</v>
      </c>
    </row>
    <row r="519" spans="1:11" s="17" customFormat="1" ht="22.5">
      <c r="A519" s="12" t="s">
        <v>524</v>
      </c>
      <c r="B519" s="13" t="s">
        <v>1418</v>
      </c>
      <c r="C519" s="25">
        <v>66544</v>
      </c>
      <c r="D519" s="20"/>
      <c r="E519" s="15">
        <v>0</v>
      </c>
      <c r="F519" s="15">
        <v>0</v>
      </c>
      <c r="G519" s="15">
        <f t="shared" si="40"/>
        <v>0</v>
      </c>
      <c r="H519" s="15">
        <f t="shared" si="41"/>
        <v>0</v>
      </c>
      <c r="I519" s="15">
        <f t="shared" si="42"/>
        <v>0</v>
      </c>
      <c r="J519" s="15">
        <f t="shared" si="43"/>
        <v>0</v>
      </c>
      <c r="K519" s="15">
        <f t="shared" si="44"/>
        <v>0</v>
      </c>
    </row>
    <row r="520" spans="1:11" s="17" customFormat="1" ht="22.5">
      <c r="A520" s="12" t="s">
        <v>525</v>
      </c>
      <c r="B520" s="13" t="s">
        <v>1419</v>
      </c>
      <c r="C520" s="25">
        <v>19498</v>
      </c>
      <c r="D520" s="20"/>
      <c r="E520" s="15">
        <v>0</v>
      </c>
      <c r="F520" s="15">
        <v>0</v>
      </c>
      <c r="G520" s="15">
        <f t="shared" si="40"/>
        <v>0</v>
      </c>
      <c r="H520" s="15">
        <f t="shared" si="41"/>
        <v>0</v>
      </c>
      <c r="I520" s="15">
        <f t="shared" si="42"/>
        <v>0</v>
      </c>
      <c r="J520" s="15">
        <f t="shared" si="43"/>
        <v>0</v>
      </c>
      <c r="K520" s="15">
        <f t="shared" si="44"/>
        <v>0</v>
      </c>
    </row>
    <row r="521" spans="1:11" s="17" customFormat="1" ht="22.5">
      <c r="A521" s="12" t="s">
        <v>526</v>
      </c>
      <c r="B521" s="13" t="s">
        <v>1420</v>
      </c>
      <c r="C521" s="25">
        <v>1970</v>
      </c>
      <c r="D521" s="20"/>
      <c r="E521" s="15">
        <v>0</v>
      </c>
      <c r="F521" s="15">
        <v>0</v>
      </c>
      <c r="G521" s="15">
        <f t="shared" si="40"/>
        <v>0</v>
      </c>
      <c r="H521" s="15">
        <f t="shared" si="41"/>
        <v>0</v>
      </c>
      <c r="I521" s="15">
        <f t="shared" si="42"/>
        <v>0</v>
      </c>
      <c r="J521" s="15">
        <f t="shared" si="43"/>
        <v>0</v>
      </c>
      <c r="K521" s="15">
        <f t="shared" si="44"/>
        <v>0</v>
      </c>
    </row>
    <row r="522" spans="1:11" s="17" customFormat="1" ht="22.5">
      <c r="A522" s="12" t="s">
        <v>527</v>
      </c>
      <c r="B522" s="13" t="s">
        <v>1421</v>
      </c>
      <c r="C522" s="25">
        <v>22621</v>
      </c>
      <c r="D522" s="20"/>
      <c r="E522" s="15">
        <v>0</v>
      </c>
      <c r="F522" s="15">
        <v>0</v>
      </c>
      <c r="G522" s="15">
        <f t="shared" si="40"/>
        <v>0</v>
      </c>
      <c r="H522" s="15">
        <f t="shared" si="41"/>
        <v>0</v>
      </c>
      <c r="I522" s="15">
        <f t="shared" si="42"/>
        <v>0</v>
      </c>
      <c r="J522" s="15">
        <f t="shared" si="43"/>
        <v>0</v>
      </c>
      <c r="K522" s="15">
        <f t="shared" si="44"/>
        <v>0</v>
      </c>
    </row>
    <row r="523" spans="1:11" s="17" customFormat="1" ht="22.5">
      <c r="A523" s="12" t="s">
        <v>528</v>
      </c>
      <c r="B523" s="13" t="s">
        <v>1422</v>
      </c>
      <c r="C523" s="25">
        <v>10</v>
      </c>
      <c r="D523" s="20"/>
      <c r="E523" s="15">
        <v>0</v>
      </c>
      <c r="F523" s="15">
        <v>0</v>
      </c>
      <c r="G523" s="15">
        <f t="shared" si="40"/>
        <v>0</v>
      </c>
      <c r="H523" s="15">
        <f t="shared" si="41"/>
        <v>0</v>
      </c>
      <c r="I523" s="15">
        <f t="shared" si="42"/>
        <v>0</v>
      </c>
      <c r="J523" s="15">
        <f t="shared" si="43"/>
        <v>0</v>
      </c>
      <c r="K523" s="15">
        <f t="shared" si="44"/>
        <v>0</v>
      </c>
    </row>
    <row r="524" spans="1:11" s="17" customFormat="1" ht="22.5">
      <c r="A524" s="12" t="s">
        <v>529</v>
      </c>
      <c r="B524" s="13" t="s">
        <v>1423</v>
      </c>
      <c r="C524" s="25">
        <v>913</v>
      </c>
      <c r="D524" s="20"/>
      <c r="E524" s="15">
        <v>0</v>
      </c>
      <c r="F524" s="15">
        <v>0</v>
      </c>
      <c r="G524" s="15">
        <f t="shared" si="40"/>
        <v>0</v>
      </c>
      <c r="H524" s="15">
        <f t="shared" si="41"/>
        <v>0</v>
      </c>
      <c r="I524" s="15">
        <f t="shared" si="42"/>
        <v>0</v>
      </c>
      <c r="J524" s="15">
        <f t="shared" si="43"/>
        <v>0</v>
      </c>
      <c r="K524" s="15">
        <f t="shared" si="44"/>
        <v>0</v>
      </c>
    </row>
    <row r="525" spans="1:11" s="17" customFormat="1" ht="22.5">
      <c r="A525" s="12" t="s">
        <v>530</v>
      </c>
      <c r="B525" s="13" t="s">
        <v>1424</v>
      </c>
      <c r="C525" s="25">
        <v>140</v>
      </c>
      <c r="D525" s="20"/>
      <c r="E525" s="15">
        <v>0</v>
      </c>
      <c r="F525" s="15">
        <v>0</v>
      </c>
      <c r="G525" s="15">
        <f t="shared" si="40"/>
        <v>0</v>
      </c>
      <c r="H525" s="15">
        <f t="shared" si="41"/>
        <v>0</v>
      </c>
      <c r="I525" s="15">
        <f t="shared" si="42"/>
        <v>0</v>
      </c>
      <c r="J525" s="15">
        <f t="shared" si="43"/>
        <v>0</v>
      </c>
      <c r="K525" s="15">
        <f t="shared" si="44"/>
        <v>0</v>
      </c>
    </row>
    <row r="526" spans="1:11" s="17" customFormat="1" ht="22.5">
      <c r="A526" s="12" t="s">
        <v>531</v>
      </c>
      <c r="B526" s="13" t="s">
        <v>1425</v>
      </c>
      <c r="C526" s="25">
        <v>270</v>
      </c>
      <c r="D526" s="20"/>
      <c r="E526" s="15">
        <v>0</v>
      </c>
      <c r="F526" s="15">
        <v>0</v>
      </c>
      <c r="G526" s="15">
        <f t="shared" si="40"/>
        <v>0</v>
      </c>
      <c r="H526" s="15">
        <f t="shared" si="41"/>
        <v>0</v>
      </c>
      <c r="I526" s="15">
        <f t="shared" si="42"/>
        <v>0</v>
      </c>
      <c r="J526" s="15">
        <f t="shared" si="43"/>
        <v>0</v>
      </c>
      <c r="K526" s="15">
        <f t="shared" si="44"/>
        <v>0</v>
      </c>
    </row>
    <row r="527" spans="1:11" s="17" customFormat="1" ht="22.5">
      <c r="A527" s="12" t="s">
        <v>532</v>
      </c>
      <c r="B527" s="13" t="s">
        <v>1426</v>
      </c>
      <c r="C527" s="25">
        <v>175</v>
      </c>
      <c r="D527" s="20"/>
      <c r="E527" s="15">
        <v>0</v>
      </c>
      <c r="F527" s="15">
        <v>0</v>
      </c>
      <c r="G527" s="15">
        <f t="shared" si="40"/>
        <v>0</v>
      </c>
      <c r="H527" s="15">
        <f t="shared" si="41"/>
        <v>0</v>
      </c>
      <c r="I527" s="15">
        <f t="shared" si="42"/>
        <v>0</v>
      </c>
      <c r="J527" s="15">
        <f t="shared" si="43"/>
        <v>0</v>
      </c>
      <c r="K527" s="15">
        <f t="shared" si="44"/>
        <v>0</v>
      </c>
    </row>
    <row r="528" spans="1:11" s="17" customFormat="1" ht="22.5">
      <c r="A528" s="12" t="s">
        <v>533</v>
      </c>
      <c r="B528" s="13" t="s">
        <v>1427</v>
      </c>
      <c r="C528" s="25">
        <v>18033</v>
      </c>
      <c r="D528" s="20"/>
      <c r="E528" s="15">
        <v>0</v>
      </c>
      <c r="F528" s="15">
        <v>0</v>
      </c>
      <c r="G528" s="15">
        <f t="shared" si="40"/>
        <v>0</v>
      </c>
      <c r="H528" s="15">
        <f t="shared" si="41"/>
        <v>0</v>
      </c>
      <c r="I528" s="15">
        <f t="shared" si="42"/>
        <v>0</v>
      </c>
      <c r="J528" s="15">
        <f t="shared" si="43"/>
        <v>0</v>
      </c>
      <c r="K528" s="15">
        <f t="shared" si="44"/>
        <v>0</v>
      </c>
    </row>
    <row r="529" spans="1:11" s="17" customFormat="1" ht="22.5">
      <c r="A529" s="12" t="s">
        <v>534</v>
      </c>
      <c r="B529" s="13" t="s">
        <v>1428</v>
      </c>
      <c r="C529" s="25">
        <v>25973</v>
      </c>
      <c r="D529" s="20"/>
      <c r="E529" s="15">
        <v>0</v>
      </c>
      <c r="F529" s="15">
        <v>0</v>
      </c>
      <c r="G529" s="15">
        <f t="shared" si="40"/>
        <v>0</v>
      </c>
      <c r="H529" s="15">
        <f t="shared" si="41"/>
        <v>0</v>
      </c>
      <c r="I529" s="15">
        <f t="shared" si="42"/>
        <v>0</v>
      </c>
      <c r="J529" s="15">
        <f t="shared" si="43"/>
        <v>0</v>
      </c>
      <c r="K529" s="15">
        <f t="shared" si="44"/>
        <v>0</v>
      </c>
    </row>
    <row r="530" spans="1:11" s="17" customFormat="1" ht="33.75">
      <c r="A530" s="12" t="s">
        <v>535</v>
      </c>
      <c r="B530" s="13" t="s">
        <v>1429</v>
      </c>
      <c r="C530" s="25">
        <v>8105</v>
      </c>
      <c r="D530" s="20"/>
      <c r="E530" s="15">
        <v>0</v>
      </c>
      <c r="F530" s="15">
        <v>0</v>
      </c>
      <c r="G530" s="15">
        <f t="shared" si="40"/>
        <v>0</v>
      </c>
      <c r="H530" s="15">
        <f t="shared" si="41"/>
        <v>0</v>
      </c>
      <c r="I530" s="15">
        <f t="shared" si="42"/>
        <v>0</v>
      </c>
      <c r="J530" s="15">
        <f t="shared" si="43"/>
        <v>0</v>
      </c>
      <c r="K530" s="15">
        <f t="shared" si="44"/>
        <v>0</v>
      </c>
    </row>
    <row r="531" spans="1:11" s="17" customFormat="1" ht="22.5">
      <c r="A531" s="12" t="s">
        <v>536</v>
      </c>
      <c r="B531" s="13" t="s">
        <v>1430</v>
      </c>
      <c r="C531" s="25">
        <v>8592</v>
      </c>
      <c r="D531" s="20"/>
      <c r="E531" s="15">
        <v>0</v>
      </c>
      <c r="F531" s="15">
        <v>0</v>
      </c>
      <c r="G531" s="15">
        <f t="shared" si="40"/>
        <v>0</v>
      </c>
      <c r="H531" s="15">
        <f t="shared" si="41"/>
        <v>0</v>
      </c>
      <c r="I531" s="15">
        <f t="shared" si="42"/>
        <v>0</v>
      </c>
      <c r="J531" s="15">
        <f t="shared" si="43"/>
        <v>0</v>
      </c>
      <c r="K531" s="15">
        <f t="shared" si="44"/>
        <v>0</v>
      </c>
    </row>
    <row r="532" spans="1:11" s="17" customFormat="1" ht="22.5">
      <c r="A532" s="12" t="s">
        <v>537</v>
      </c>
      <c r="B532" s="13" t="s">
        <v>1431</v>
      </c>
      <c r="C532" s="25">
        <v>146</v>
      </c>
      <c r="D532" s="20"/>
      <c r="E532" s="15">
        <v>0</v>
      </c>
      <c r="F532" s="15">
        <v>0</v>
      </c>
      <c r="G532" s="15">
        <f t="shared" si="40"/>
        <v>0</v>
      </c>
      <c r="H532" s="15">
        <f t="shared" si="41"/>
        <v>0</v>
      </c>
      <c r="I532" s="15">
        <f t="shared" si="42"/>
        <v>0</v>
      </c>
      <c r="J532" s="15">
        <f t="shared" si="43"/>
        <v>0</v>
      </c>
      <c r="K532" s="15">
        <f t="shared" si="44"/>
        <v>0</v>
      </c>
    </row>
    <row r="533" spans="1:11" s="17" customFormat="1" ht="12">
      <c r="A533" s="12" t="s">
        <v>538</v>
      </c>
      <c r="B533" s="13" t="s">
        <v>1432</v>
      </c>
      <c r="C533" s="25">
        <v>1229</v>
      </c>
      <c r="D533" s="20"/>
      <c r="E533" s="15">
        <v>0</v>
      </c>
      <c r="F533" s="15">
        <v>0</v>
      </c>
      <c r="G533" s="15">
        <f t="shared" si="40"/>
        <v>0</v>
      </c>
      <c r="H533" s="15">
        <f t="shared" si="41"/>
        <v>0</v>
      </c>
      <c r="I533" s="15">
        <f t="shared" si="42"/>
        <v>0</v>
      </c>
      <c r="J533" s="15">
        <f t="shared" si="43"/>
        <v>0</v>
      </c>
      <c r="K533" s="15">
        <f t="shared" si="44"/>
        <v>0</v>
      </c>
    </row>
    <row r="534" spans="1:11" s="17" customFormat="1" ht="22.5">
      <c r="A534" s="12" t="s">
        <v>539</v>
      </c>
      <c r="B534" s="13" t="s">
        <v>1433</v>
      </c>
      <c r="C534" s="25">
        <v>3</v>
      </c>
      <c r="D534" s="20"/>
      <c r="E534" s="15">
        <v>0</v>
      </c>
      <c r="F534" s="15">
        <v>0</v>
      </c>
      <c r="G534" s="15">
        <f t="shared" si="40"/>
        <v>0</v>
      </c>
      <c r="H534" s="15">
        <f t="shared" si="41"/>
        <v>0</v>
      </c>
      <c r="I534" s="15">
        <f t="shared" si="42"/>
        <v>0</v>
      </c>
      <c r="J534" s="15">
        <f t="shared" si="43"/>
        <v>0</v>
      </c>
      <c r="K534" s="15">
        <f t="shared" si="44"/>
        <v>0</v>
      </c>
    </row>
    <row r="535" spans="1:11" s="17" customFormat="1" ht="12">
      <c r="A535" s="12" t="s">
        <v>540</v>
      </c>
      <c r="B535" s="13" t="s">
        <v>1434</v>
      </c>
      <c r="C535" s="25">
        <v>292</v>
      </c>
      <c r="D535" s="20"/>
      <c r="E535" s="15">
        <v>0</v>
      </c>
      <c r="F535" s="15">
        <v>0</v>
      </c>
      <c r="G535" s="15">
        <f t="shared" si="40"/>
        <v>0</v>
      </c>
      <c r="H535" s="15">
        <f t="shared" si="41"/>
        <v>0</v>
      </c>
      <c r="I535" s="15">
        <f t="shared" si="42"/>
        <v>0</v>
      </c>
      <c r="J535" s="15">
        <f t="shared" si="43"/>
        <v>0</v>
      </c>
      <c r="K535" s="15">
        <f t="shared" si="44"/>
        <v>0</v>
      </c>
    </row>
    <row r="536" spans="1:11" s="17" customFormat="1" ht="22.5">
      <c r="A536" s="12" t="s">
        <v>541</v>
      </c>
      <c r="B536" s="13" t="s">
        <v>1435</v>
      </c>
      <c r="C536" s="25">
        <v>297021</v>
      </c>
      <c r="D536" s="20"/>
      <c r="E536" s="15">
        <v>0</v>
      </c>
      <c r="F536" s="15">
        <v>0</v>
      </c>
      <c r="G536" s="15">
        <f t="shared" si="40"/>
        <v>0</v>
      </c>
      <c r="H536" s="15">
        <f t="shared" si="41"/>
        <v>0</v>
      </c>
      <c r="I536" s="15">
        <f t="shared" si="42"/>
        <v>0</v>
      </c>
      <c r="J536" s="15">
        <f t="shared" si="43"/>
        <v>0</v>
      </c>
      <c r="K536" s="15">
        <f t="shared" si="44"/>
        <v>0</v>
      </c>
    </row>
    <row r="537" spans="1:11" s="17" customFormat="1" ht="22.5">
      <c r="A537" s="12" t="s">
        <v>542</v>
      </c>
      <c r="B537" s="13" t="s">
        <v>1436</v>
      </c>
      <c r="C537" s="25">
        <v>14</v>
      </c>
      <c r="D537" s="20"/>
      <c r="E537" s="15">
        <v>0</v>
      </c>
      <c r="F537" s="15">
        <v>0</v>
      </c>
      <c r="G537" s="15">
        <f t="shared" si="40"/>
        <v>0</v>
      </c>
      <c r="H537" s="15">
        <f t="shared" si="41"/>
        <v>0</v>
      </c>
      <c r="I537" s="15">
        <f t="shared" si="42"/>
        <v>0</v>
      </c>
      <c r="J537" s="15">
        <f t="shared" si="43"/>
        <v>0</v>
      </c>
      <c r="K537" s="15">
        <f t="shared" si="44"/>
        <v>0</v>
      </c>
    </row>
    <row r="538" spans="1:11" s="17" customFormat="1" ht="22.5">
      <c r="A538" s="12" t="s">
        <v>543</v>
      </c>
      <c r="B538" s="13" t="s">
        <v>1437</v>
      </c>
      <c r="C538" s="25">
        <v>10</v>
      </c>
      <c r="D538" s="20"/>
      <c r="E538" s="15">
        <v>0</v>
      </c>
      <c r="F538" s="15">
        <v>0</v>
      </c>
      <c r="G538" s="15">
        <f t="shared" si="40"/>
        <v>0</v>
      </c>
      <c r="H538" s="15">
        <f t="shared" si="41"/>
        <v>0</v>
      </c>
      <c r="I538" s="15">
        <f t="shared" si="42"/>
        <v>0</v>
      </c>
      <c r="J538" s="15">
        <f t="shared" si="43"/>
        <v>0</v>
      </c>
      <c r="K538" s="15">
        <f t="shared" si="44"/>
        <v>0</v>
      </c>
    </row>
    <row r="539" spans="1:11" s="17" customFormat="1" ht="22.5">
      <c r="A539" s="12" t="s">
        <v>544</v>
      </c>
      <c r="B539" s="13" t="s">
        <v>1438</v>
      </c>
      <c r="C539" s="25">
        <v>800</v>
      </c>
      <c r="D539" s="20"/>
      <c r="E539" s="15">
        <v>0</v>
      </c>
      <c r="F539" s="15">
        <v>0</v>
      </c>
      <c r="G539" s="15">
        <f t="shared" si="40"/>
        <v>0</v>
      </c>
      <c r="H539" s="15">
        <f t="shared" si="41"/>
        <v>0</v>
      </c>
      <c r="I539" s="15">
        <f t="shared" si="42"/>
        <v>0</v>
      </c>
      <c r="J539" s="15">
        <f t="shared" si="43"/>
        <v>0</v>
      </c>
      <c r="K539" s="15">
        <f t="shared" si="44"/>
        <v>0</v>
      </c>
    </row>
    <row r="540" spans="1:11" s="17" customFormat="1" ht="157.5">
      <c r="A540" s="12" t="s">
        <v>545</v>
      </c>
      <c r="B540" s="13" t="s">
        <v>1439</v>
      </c>
      <c r="C540" s="25">
        <v>241828</v>
      </c>
      <c r="D540" s="20"/>
      <c r="E540" s="15">
        <v>0</v>
      </c>
      <c r="F540" s="15">
        <v>0</v>
      </c>
      <c r="G540" s="15">
        <f t="shared" ref="G540:G603" si="45">C540*E540</f>
        <v>0</v>
      </c>
      <c r="H540" s="15">
        <f t="shared" ref="H540:H603" si="46">F540*1.16</f>
        <v>0</v>
      </c>
      <c r="I540" s="15">
        <f t="shared" ref="I540:I603" si="47">C540*H540</f>
        <v>0</v>
      </c>
      <c r="J540" s="15">
        <f t="shared" ref="J540:J603" si="48">G540+I540</f>
        <v>0</v>
      </c>
      <c r="K540" s="15">
        <f t="shared" ref="K540:K603" si="49">J540*2</f>
        <v>0</v>
      </c>
    </row>
    <row r="541" spans="1:11" s="17" customFormat="1" ht="56.25">
      <c r="A541" s="12" t="s">
        <v>546</v>
      </c>
      <c r="B541" s="13" t="s">
        <v>1440</v>
      </c>
      <c r="C541" s="25">
        <v>50</v>
      </c>
      <c r="D541" s="20"/>
      <c r="E541" s="15">
        <v>0</v>
      </c>
      <c r="F541" s="15">
        <v>0</v>
      </c>
      <c r="G541" s="15">
        <f t="shared" si="45"/>
        <v>0</v>
      </c>
      <c r="H541" s="15">
        <f t="shared" si="46"/>
        <v>0</v>
      </c>
      <c r="I541" s="15">
        <f t="shared" si="47"/>
        <v>0</v>
      </c>
      <c r="J541" s="15">
        <f t="shared" si="48"/>
        <v>0</v>
      </c>
      <c r="K541" s="15">
        <f t="shared" si="49"/>
        <v>0</v>
      </c>
    </row>
    <row r="542" spans="1:11" s="17" customFormat="1" ht="33.75">
      <c r="A542" s="12" t="s">
        <v>547</v>
      </c>
      <c r="B542" s="13" t="s">
        <v>1441</v>
      </c>
      <c r="C542" s="25">
        <v>50</v>
      </c>
      <c r="D542" s="20"/>
      <c r="E542" s="15">
        <v>0</v>
      </c>
      <c r="F542" s="15">
        <v>0</v>
      </c>
      <c r="G542" s="15">
        <f t="shared" si="45"/>
        <v>0</v>
      </c>
      <c r="H542" s="15">
        <f t="shared" si="46"/>
        <v>0</v>
      </c>
      <c r="I542" s="15">
        <f t="shared" si="47"/>
        <v>0</v>
      </c>
      <c r="J542" s="15">
        <f t="shared" si="48"/>
        <v>0</v>
      </c>
      <c r="K542" s="15">
        <f t="shared" si="49"/>
        <v>0</v>
      </c>
    </row>
    <row r="543" spans="1:11" s="17" customFormat="1" ht="33.75">
      <c r="A543" s="12" t="s">
        <v>548</v>
      </c>
      <c r="B543" s="13" t="s">
        <v>1442</v>
      </c>
      <c r="C543" s="25">
        <v>1114</v>
      </c>
      <c r="D543" s="20"/>
      <c r="E543" s="15">
        <v>0</v>
      </c>
      <c r="F543" s="15">
        <v>0</v>
      </c>
      <c r="G543" s="15">
        <f t="shared" si="45"/>
        <v>0</v>
      </c>
      <c r="H543" s="15">
        <f t="shared" si="46"/>
        <v>0</v>
      </c>
      <c r="I543" s="15">
        <f t="shared" si="47"/>
        <v>0</v>
      </c>
      <c r="J543" s="15">
        <f t="shared" si="48"/>
        <v>0</v>
      </c>
      <c r="K543" s="15">
        <f t="shared" si="49"/>
        <v>0</v>
      </c>
    </row>
    <row r="544" spans="1:11" s="17" customFormat="1" ht="22.5">
      <c r="A544" s="12" t="s">
        <v>549</v>
      </c>
      <c r="B544" s="13" t="s">
        <v>1443</v>
      </c>
      <c r="C544" s="25">
        <v>120</v>
      </c>
      <c r="D544" s="20"/>
      <c r="E544" s="15">
        <v>0</v>
      </c>
      <c r="F544" s="15">
        <v>0</v>
      </c>
      <c r="G544" s="15">
        <f t="shared" si="45"/>
        <v>0</v>
      </c>
      <c r="H544" s="15">
        <f t="shared" si="46"/>
        <v>0</v>
      </c>
      <c r="I544" s="15">
        <f t="shared" si="47"/>
        <v>0</v>
      </c>
      <c r="J544" s="15">
        <f t="shared" si="48"/>
        <v>0</v>
      </c>
      <c r="K544" s="15">
        <f t="shared" si="49"/>
        <v>0</v>
      </c>
    </row>
    <row r="545" spans="1:11" s="17" customFormat="1" ht="33.75">
      <c r="A545" s="12" t="s">
        <v>550</v>
      </c>
      <c r="B545" s="13" t="s">
        <v>1444</v>
      </c>
      <c r="C545" s="25">
        <v>40</v>
      </c>
      <c r="D545" s="20"/>
      <c r="E545" s="15">
        <v>0</v>
      </c>
      <c r="F545" s="15">
        <v>0</v>
      </c>
      <c r="G545" s="15">
        <f t="shared" si="45"/>
        <v>0</v>
      </c>
      <c r="H545" s="15">
        <f t="shared" si="46"/>
        <v>0</v>
      </c>
      <c r="I545" s="15">
        <f t="shared" si="47"/>
        <v>0</v>
      </c>
      <c r="J545" s="15">
        <f t="shared" si="48"/>
        <v>0</v>
      </c>
      <c r="K545" s="15">
        <f t="shared" si="49"/>
        <v>0</v>
      </c>
    </row>
    <row r="546" spans="1:11" s="17" customFormat="1" ht="22.5">
      <c r="A546" s="12" t="s">
        <v>551</v>
      </c>
      <c r="B546" s="13" t="s">
        <v>1445</v>
      </c>
      <c r="C546" s="25">
        <v>5</v>
      </c>
      <c r="D546" s="20"/>
      <c r="E546" s="15">
        <v>0</v>
      </c>
      <c r="F546" s="15">
        <v>0</v>
      </c>
      <c r="G546" s="15">
        <f t="shared" si="45"/>
        <v>0</v>
      </c>
      <c r="H546" s="15">
        <f t="shared" si="46"/>
        <v>0</v>
      </c>
      <c r="I546" s="15">
        <f t="shared" si="47"/>
        <v>0</v>
      </c>
      <c r="J546" s="15">
        <f t="shared" si="48"/>
        <v>0</v>
      </c>
      <c r="K546" s="15">
        <f t="shared" si="49"/>
        <v>0</v>
      </c>
    </row>
    <row r="547" spans="1:11" s="17" customFormat="1" ht="33.75">
      <c r="A547" s="12" t="s">
        <v>552</v>
      </c>
      <c r="B547" s="13" t="s">
        <v>1446</v>
      </c>
      <c r="C547" s="25">
        <v>228</v>
      </c>
      <c r="D547" s="20"/>
      <c r="E547" s="15">
        <v>0</v>
      </c>
      <c r="F547" s="15">
        <v>0</v>
      </c>
      <c r="G547" s="15">
        <f t="shared" si="45"/>
        <v>0</v>
      </c>
      <c r="H547" s="15">
        <f t="shared" si="46"/>
        <v>0</v>
      </c>
      <c r="I547" s="15">
        <f t="shared" si="47"/>
        <v>0</v>
      </c>
      <c r="J547" s="15">
        <f t="shared" si="48"/>
        <v>0</v>
      </c>
      <c r="K547" s="15">
        <f t="shared" si="49"/>
        <v>0</v>
      </c>
    </row>
    <row r="548" spans="1:11" s="17" customFormat="1" ht="33.75">
      <c r="A548" s="12" t="s">
        <v>553</v>
      </c>
      <c r="B548" s="13" t="s">
        <v>1447</v>
      </c>
      <c r="C548" s="25">
        <v>224</v>
      </c>
      <c r="D548" s="20"/>
      <c r="E548" s="15">
        <v>0</v>
      </c>
      <c r="F548" s="15">
        <v>0</v>
      </c>
      <c r="G548" s="15">
        <f t="shared" si="45"/>
        <v>0</v>
      </c>
      <c r="H548" s="15">
        <f t="shared" si="46"/>
        <v>0</v>
      </c>
      <c r="I548" s="15">
        <f t="shared" si="47"/>
        <v>0</v>
      </c>
      <c r="J548" s="15">
        <f t="shared" si="48"/>
        <v>0</v>
      </c>
      <c r="K548" s="15">
        <f t="shared" si="49"/>
        <v>0</v>
      </c>
    </row>
    <row r="549" spans="1:11" s="17" customFormat="1" ht="22.5">
      <c r="A549" s="12" t="s">
        <v>554</v>
      </c>
      <c r="B549" s="13" t="s">
        <v>1448</v>
      </c>
      <c r="C549" s="25">
        <v>10</v>
      </c>
      <c r="D549" s="20"/>
      <c r="E549" s="15">
        <v>0</v>
      </c>
      <c r="F549" s="15">
        <v>0</v>
      </c>
      <c r="G549" s="15">
        <f t="shared" si="45"/>
        <v>0</v>
      </c>
      <c r="H549" s="15">
        <f t="shared" si="46"/>
        <v>0</v>
      </c>
      <c r="I549" s="15">
        <f t="shared" si="47"/>
        <v>0</v>
      </c>
      <c r="J549" s="15">
        <f t="shared" si="48"/>
        <v>0</v>
      </c>
      <c r="K549" s="15">
        <f t="shared" si="49"/>
        <v>0</v>
      </c>
    </row>
    <row r="550" spans="1:11" s="17" customFormat="1" ht="22.5">
      <c r="A550" s="12" t="s">
        <v>555</v>
      </c>
      <c r="B550" s="13" t="s">
        <v>1449</v>
      </c>
      <c r="C550" s="25">
        <v>4</v>
      </c>
      <c r="D550" s="20"/>
      <c r="E550" s="15">
        <v>0</v>
      </c>
      <c r="F550" s="15">
        <v>0</v>
      </c>
      <c r="G550" s="15">
        <f t="shared" si="45"/>
        <v>0</v>
      </c>
      <c r="H550" s="15">
        <f t="shared" si="46"/>
        <v>0</v>
      </c>
      <c r="I550" s="15">
        <f t="shared" si="47"/>
        <v>0</v>
      </c>
      <c r="J550" s="15">
        <f t="shared" si="48"/>
        <v>0</v>
      </c>
      <c r="K550" s="15">
        <f t="shared" si="49"/>
        <v>0</v>
      </c>
    </row>
    <row r="551" spans="1:11" s="17" customFormat="1" ht="22.5">
      <c r="A551" s="12" t="s">
        <v>556</v>
      </c>
      <c r="B551" s="13" t="s">
        <v>1450</v>
      </c>
      <c r="C551" s="25">
        <v>10</v>
      </c>
      <c r="D551" s="20"/>
      <c r="E551" s="15">
        <v>0</v>
      </c>
      <c r="F551" s="15">
        <v>0</v>
      </c>
      <c r="G551" s="15">
        <f t="shared" si="45"/>
        <v>0</v>
      </c>
      <c r="H551" s="15">
        <f t="shared" si="46"/>
        <v>0</v>
      </c>
      <c r="I551" s="15">
        <f t="shared" si="47"/>
        <v>0</v>
      </c>
      <c r="J551" s="15">
        <f t="shared" si="48"/>
        <v>0</v>
      </c>
      <c r="K551" s="15">
        <f t="shared" si="49"/>
        <v>0</v>
      </c>
    </row>
    <row r="552" spans="1:11" s="17" customFormat="1" ht="22.5">
      <c r="A552" s="12" t="s">
        <v>557</v>
      </c>
      <c r="B552" s="13" t="s">
        <v>1451</v>
      </c>
      <c r="C552" s="25">
        <v>10</v>
      </c>
      <c r="D552" s="20"/>
      <c r="E552" s="15">
        <v>0</v>
      </c>
      <c r="F552" s="15">
        <v>0</v>
      </c>
      <c r="G552" s="15">
        <f t="shared" si="45"/>
        <v>0</v>
      </c>
      <c r="H552" s="15">
        <f t="shared" si="46"/>
        <v>0</v>
      </c>
      <c r="I552" s="15">
        <f t="shared" si="47"/>
        <v>0</v>
      </c>
      <c r="J552" s="15">
        <f t="shared" si="48"/>
        <v>0</v>
      </c>
      <c r="K552" s="15">
        <f t="shared" si="49"/>
        <v>0</v>
      </c>
    </row>
    <row r="553" spans="1:11" s="17" customFormat="1" ht="22.5">
      <c r="A553" s="12" t="s">
        <v>558</v>
      </c>
      <c r="B553" s="13" t="s">
        <v>1452</v>
      </c>
      <c r="C553" s="25">
        <v>10</v>
      </c>
      <c r="D553" s="20"/>
      <c r="E553" s="15">
        <v>0</v>
      </c>
      <c r="F553" s="15">
        <v>0</v>
      </c>
      <c r="G553" s="15">
        <f t="shared" si="45"/>
        <v>0</v>
      </c>
      <c r="H553" s="15">
        <f t="shared" si="46"/>
        <v>0</v>
      </c>
      <c r="I553" s="15">
        <f t="shared" si="47"/>
        <v>0</v>
      </c>
      <c r="J553" s="15">
        <f t="shared" si="48"/>
        <v>0</v>
      </c>
      <c r="K553" s="15">
        <f t="shared" si="49"/>
        <v>0</v>
      </c>
    </row>
    <row r="554" spans="1:11" s="17" customFormat="1" ht="22.5">
      <c r="A554" s="12" t="s">
        <v>559</v>
      </c>
      <c r="B554" s="13" t="s">
        <v>1453</v>
      </c>
      <c r="C554" s="25">
        <v>10</v>
      </c>
      <c r="D554" s="20"/>
      <c r="E554" s="15">
        <v>0</v>
      </c>
      <c r="F554" s="15">
        <v>0</v>
      </c>
      <c r="G554" s="15">
        <f t="shared" si="45"/>
        <v>0</v>
      </c>
      <c r="H554" s="15">
        <f t="shared" si="46"/>
        <v>0</v>
      </c>
      <c r="I554" s="15">
        <f t="shared" si="47"/>
        <v>0</v>
      </c>
      <c r="J554" s="15">
        <f t="shared" si="48"/>
        <v>0</v>
      </c>
      <c r="K554" s="15">
        <f t="shared" si="49"/>
        <v>0</v>
      </c>
    </row>
    <row r="555" spans="1:11" s="17" customFormat="1" ht="22.5">
      <c r="A555" s="12" t="s">
        <v>560</v>
      </c>
      <c r="B555" s="13" t="s">
        <v>1454</v>
      </c>
      <c r="C555" s="25">
        <v>7</v>
      </c>
      <c r="D555" s="20"/>
      <c r="E555" s="15">
        <v>0</v>
      </c>
      <c r="F555" s="15">
        <v>0</v>
      </c>
      <c r="G555" s="15">
        <f t="shared" si="45"/>
        <v>0</v>
      </c>
      <c r="H555" s="15">
        <f t="shared" si="46"/>
        <v>0</v>
      </c>
      <c r="I555" s="15">
        <f t="shared" si="47"/>
        <v>0</v>
      </c>
      <c r="J555" s="15">
        <f t="shared" si="48"/>
        <v>0</v>
      </c>
      <c r="K555" s="15">
        <f t="shared" si="49"/>
        <v>0</v>
      </c>
    </row>
    <row r="556" spans="1:11" s="17" customFormat="1" ht="45">
      <c r="A556" s="12" t="s">
        <v>561</v>
      </c>
      <c r="B556" s="13" t="s">
        <v>1455</v>
      </c>
      <c r="C556" s="25">
        <v>10</v>
      </c>
      <c r="D556" s="20"/>
      <c r="E556" s="15">
        <v>0</v>
      </c>
      <c r="F556" s="15">
        <v>0</v>
      </c>
      <c r="G556" s="15">
        <f t="shared" si="45"/>
        <v>0</v>
      </c>
      <c r="H556" s="15">
        <f t="shared" si="46"/>
        <v>0</v>
      </c>
      <c r="I556" s="15">
        <f t="shared" si="47"/>
        <v>0</v>
      </c>
      <c r="J556" s="15">
        <f t="shared" si="48"/>
        <v>0</v>
      </c>
      <c r="K556" s="15">
        <f t="shared" si="49"/>
        <v>0</v>
      </c>
    </row>
    <row r="557" spans="1:11" s="17" customFormat="1" ht="22.5">
      <c r="A557" s="12" t="s">
        <v>562</v>
      </c>
      <c r="B557" s="13" t="s">
        <v>1456</v>
      </c>
      <c r="C557" s="25">
        <v>10</v>
      </c>
      <c r="D557" s="20"/>
      <c r="E557" s="15">
        <v>0</v>
      </c>
      <c r="F557" s="15">
        <v>0</v>
      </c>
      <c r="G557" s="15">
        <f t="shared" si="45"/>
        <v>0</v>
      </c>
      <c r="H557" s="15">
        <f t="shared" si="46"/>
        <v>0</v>
      </c>
      <c r="I557" s="15">
        <f t="shared" si="47"/>
        <v>0</v>
      </c>
      <c r="J557" s="15">
        <f t="shared" si="48"/>
        <v>0</v>
      </c>
      <c r="K557" s="15">
        <f t="shared" si="49"/>
        <v>0</v>
      </c>
    </row>
    <row r="558" spans="1:11" s="17" customFormat="1" ht="22.5">
      <c r="A558" s="12" t="s">
        <v>563</v>
      </c>
      <c r="B558" s="13" t="s">
        <v>1457</v>
      </c>
      <c r="C558" s="25">
        <v>10</v>
      </c>
      <c r="D558" s="20"/>
      <c r="E558" s="15">
        <v>0</v>
      </c>
      <c r="F558" s="15">
        <v>0</v>
      </c>
      <c r="G558" s="15">
        <f t="shared" si="45"/>
        <v>0</v>
      </c>
      <c r="H558" s="15">
        <f t="shared" si="46"/>
        <v>0</v>
      </c>
      <c r="I558" s="15">
        <f t="shared" si="47"/>
        <v>0</v>
      </c>
      <c r="J558" s="15">
        <f t="shared" si="48"/>
        <v>0</v>
      </c>
      <c r="K558" s="15">
        <f t="shared" si="49"/>
        <v>0</v>
      </c>
    </row>
    <row r="559" spans="1:11" s="17" customFormat="1" ht="22.5">
      <c r="A559" s="12" t="s">
        <v>564</v>
      </c>
      <c r="B559" s="13" t="s">
        <v>1458</v>
      </c>
      <c r="C559" s="25">
        <v>273</v>
      </c>
      <c r="D559" s="20"/>
      <c r="E559" s="15">
        <v>0</v>
      </c>
      <c r="F559" s="15">
        <v>0</v>
      </c>
      <c r="G559" s="15">
        <f t="shared" si="45"/>
        <v>0</v>
      </c>
      <c r="H559" s="15">
        <f t="shared" si="46"/>
        <v>0</v>
      </c>
      <c r="I559" s="15">
        <f t="shared" si="47"/>
        <v>0</v>
      </c>
      <c r="J559" s="15">
        <f t="shared" si="48"/>
        <v>0</v>
      </c>
      <c r="K559" s="15">
        <f t="shared" si="49"/>
        <v>0</v>
      </c>
    </row>
    <row r="560" spans="1:11" s="17" customFormat="1" ht="22.5">
      <c r="A560" s="12" t="s">
        <v>565</v>
      </c>
      <c r="B560" s="13" t="s">
        <v>1459</v>
      </c>
      <c r="C560" s="25">
        <v>10</v>
      </c>
      <c r="D560" s="20"/>
      <c r="E560" s="15">
        <v>0</v>
      </c>
      <c r="F560" s="15">
        <v>0</v>
      </c>
      <c r="G560" s="15">
        <f t="shared" si="45"/>
        <v>0</v>
      </c>
      <c r="H560" s="15">
        <f t="shared" si="46"/>
        <v>0</v>
      </c>
      <c r="I560" s="15">
        <f t="shared" si="47"/>
        <v>0</v>
      </c>
      <c r="J560" s="15">
        <f t="shared" si="48"/>
        <v>0</v>
      </c>
      <c r="K560" s="15">
        <f t="shared" si="49"/>
        <v>0</v>
      </c>
    </row>
    <row r="561" spans="1:11" s="17" customFormat="1" ht="22.5">
      <c r="A561" s="12" t="s">
        <v>566</v>
      </c>
      <c r="B561" s="13" t="s">
        <v>1460</v>
      </c>
      <c r="C561" s="25">
        <v>27</v>
      </c>
      <c r="D561" s="20"/>
      <c r="E561" s="15">
        <v>0</v>
      </c>
      <c r="F561" s="15">
        <v>0</v>
      </c>
      <c r="G561" s="15">
        <f t="shared" si="45"/>
        <v>0</v>
      </c>
      <c r="H561" s="15">
        <f t="shared" si="46"/>
        <v>0</v>
      </c>
      <c r="I561" s="15">
        <f t="shared" si="47"/>
        <v>0</v>
      </c>
      <c r="J561" s="15">
        <f t="shared" si="48"/>
        <v>0</v>
      </c>
      <c r="K561" s="15">
        <f t="shared" si="49"/>
        <v>0</v>
      </c>
    </row>
    <row r="562" spans="1:11" s="17" customFormat="1" ht="22.5">
      <c r="A562" s="12" t="s">
        <v>567</v>
      </c>
      <c r="B562" s="13" t="s">
        <v>1461</v>
      </c>
      <c r="C562" s="25">
        <v>436</v>
      </c>
      <c r="D562" s="20"/>
      <c r="E562" s="15">
        <v>0</v>
      </c>
      <c r="F562" s="15">
        <v>0</v>
      </c>
      <c r="G562" s="15">
        <f t="shared" si="45"/>
        <v>0</v>
      </c>
      <c r="H562" s="15">
        <f t="shared" si="46"/>
        <v>0</v>
      </c>
      <c r="I562" s="15">
        <f t="shared" si="47"/>
        <v>0</v>
      </c>
      <c r="J562" s="15">
        <f t="shared" si="48"/>
        <v>0</v>
      </c>
      <c r="K562" s="15">
        <f t="shared" si="49"/>
        <v>0</v>
      </c>
    </row>
    <row r="563" spans="1:11" s="17" customFormat="1" ht="22.5">
      <c r="A563" s="12" t="s">
        <v>568</v>
      </c>
      <c r="B563" s="13" t="s">
        <v>1462</v>
      </c>
      <c r="C563" s="25">
        <v>448</v>
      </c>
      <c r="D563" s="20"/>
      <c r="E563" s="15">
        <v>0</v>
      </c>
      <c r="F563" s="15">
        <v>0</v>
      </c>
      <c r="G563" s="15">
        <f t="shared" si="45"/>
        <v>0</v>
      </c>
      <c r="H563" s="15">
        <f t="shared" si="46"/>
        <v>0</v>
      </c>
      <c r="I563" s="15">
        <f t="shared" si="47"/>
        <v>0</v>
      </c>
      <c r="J563" s="15">
        <f t="shared" si="48"/>
        <v>0</v>
      </c>
      <c r="K563" s="15">
        <f t="shared" si="49"/>
        <v>0</v>
      </c>
    </row>
    <row r="564" spans="1:11" s="17" customFormat="1" ht="22.5">
      <c r="A564" s="12" t="s">
        <v>569</v>
      </c>
      <c r="B564" s="13" t="s">
        <v>1463</v>
      </c>
      <c r="C564" s="25">
        <v>533</v>
      </c>
      <c r="D564" s="20"/>
      <c r="E564" s="15">
        <v>0</v>
      </c>
      <c r="F564" s="15">
        <v>0</v>
      </c>
      <c r="G564" s="15">
        <f t="shared" si="45"/>
        <v>0</v>
      </c>
      <c r="H564" s="15">
        <f t="shared" si="46"/>
        <v>0</v>
      </c>
      <c r="I564" s="15">
        <f t="shared" si="47"/>
        <v>0</v>
      </c>
      <c r="J564" s="15">
        <f t="shared" si="48"/>
        <v>0</v>
      </c>
      <c r="K564" s="15">
        <f t="shared" si="49"/>
        <v>0</v>
      </c>
    </row>
    <row r="565" spans="1:11" s="17" customFormat="1" ht="22.5">
      <c r="A565" s="12" t="s">
        <v>570</v>
      </c>
      <c r="B565" s="13" t="s">
        <v>1464</v>
      </c>
      <c r="C565" s="25">
        <v>197</v>
      </c>
      <c r="D565" s="20"/>
      <c r="E565" s="15">
        <v>0</v>
      </c>
      <c r="F565" s="15">
        <v>0</v>
      </c>
      <c r="G565" s="15">
        <f t="shared" si="45"/>
        <v>0</v>
      </c>
      <c r="H565" s="15">
        <f t="shared" si="46"/>
        <v>0</v>
      </c>
      <c r="I565" s="15">
        <f t="shared" si="47"/>
        <v>0</v>
      </c>
      <c r="J565" s="15">
        <f t="shared" si="48"/>
        <v>0</v>
      </c>
      <c r="K565" s="15">
        <f t="shared" si="49"/>
        <v>0</v>
      </c>
    </row>
    <row r="566" spans="1:11" s="17" customFormat="1" ht="22.5">
      <c r="A566" s="12" t="s">
        <v>571</v>
      </c>
      <c r="B566" s="13" t="s">
        <v>1465</v>
      </c>
      <c r="C566" s="25">
        <v>22717</v>
      </c>
      <c r="D566" s="20"/>
      <c r="E566" s="15">
        <v>0</v>
      </c>
      <c r="F566" s="15">
        <v>0</v>
      </c>
      <c r="G566" s="15">
        <f t="shared" si="45"/>
        <v>0</v>
      </c>
      <c r="H566" s="15">
        <f t="shared" si="46"/>
        <v>0</v>
      </c>
      <c r="I566" s="15">
        <f t="shared" si="47"/>
        <v>0</v>
      </c>
      <c r="J566" s="15">
        <f t="shared" si="48"/>
        <v>0</v>
      </c>
      <c r="K566" s="15">
        <f t="shared" si="49"/>
        <v>0</v>
      </c>
    </row>
    <row r="567" spans="1:11" s="17" customFormat="1" ht="22.5">
      <c r="A567" s="12" t="s">
        <v>572</v>
      </c>
      <c r="B567" s="13" t="s">
        <v>1466</v>
      </c>
      <c r="C567" s="25">
        <v>53</v>
      </c>
      <c r="D567" s="20"/>
      <c r="E567" s="15">
        <v>0</v>
      </c>
      <c r="F567" s="15">
        <v>0</v>
      </c>
      <c r="G567" s="15">
        <f t="shared" si="45"/>
        <v>0</v>
      </c>
      <c r="H567" s="15">
        <f t="shared" si="46"/>
        <v>0</v>
      </c>
      <c r="I567" s="15">
        <f t="shared" si="47"/>
        <v>0</v>
      </c>
      <c r="J567" s="15">
        <f t="shared" si="48"/>
        <v>0</v>
      </c>
      <c r="K567" s="15">
        <f t="shared" si="49"/>
        <v>0</v>
      </c>
    </row>
    <row r="568" spans="1:11" s="17" customFormat="1" ht="22.5">
      <c r="A568" s="12" t="s">
        <v>573</v>
      </c>
      <c r="B568" s="13" t="s">
        <v>1467</v>
      </c>
      <c r="C568" s="25">
        <v>284413</v>
      </c>
      <c r="D568" s="20"/>
      <c r="E568" s="15">
        <v>0</v>
      </c>
      <c r="F568" s="15">
        <v>0</v>
      </c>
      <c r="G568" s="15">
        <f t="shared" si="45"/>
        <v>0</v>
      </c>
      <c r="H568" s="15">
        <f t="shared" si="46"/>
        <v>0</v>
      </c>
      <c r="I568" s="15">
        <f t="shared" si="47"/>
        <v>0</v>
      </c>
      <c r="J568" s="15">
        <f t="shared" si="48"/>
        <v>0</v>
      </c>
      <c r="K568" s="15">
        <f t="shared" si="49"/>
        <v>0</v>
      </c>
    </row>
    <row r="569" spans="1:11" s="17" customFormat="1" ht="22.5">
      <c r="A569" s="12" t="s">
        <v>574</v>
      </c>
      <c r="B569" s="13" t="s">
        <v>1468</v>
      </c>
      <c r="C569" s="25">
        <v>206234</v>
      </c>
      <c r="D569" s="20"/>
      <c r="E569" s="15">
        <v>0</v>
      </c>
      <c r="F569" s="15">
        <v>0</v>
      </c>
      <c r="G569" s="15">
        <f t="shared" si="45"/>
        <v>0</v>
      </c>
      <c r="H569" s="15">
        <f t="shared" si="46"/>
        <v>0</v>
      </c>
      <c r="I569" s="15">
        <f t="shared" si="47"/>
        <v>0</v>
      </c>
      <c r="J569" s="15">
        <f t="shared" si="48"/>
        <v>0</v>
      </c>
      <c r="K569" s="15">
        <f t="shared" si="49"/>
        <v>0</v>
      </c>
    </row>
    <row r="570" spans="1:11" s="17" customFormat="1" ht="22.5">
      <c r="A570" s="12" t="s">
        <v>575</v>
      </c>
      <c r="B570" s="13" t="s">
        <v>1469</v>
      </c>
      <c r="C570" s="25">
        <v>34488</v>
      </c>
      <c r="D570" s="20"/>
      <c r="E570" s="15">
        <v>0</v>
      </c>
      <c r="F570" s="15">
        <v>0</v>
      </c>
      <c r="G570" s="15">
        <f t="shared" si="45"/>
        <v>0</v>
      </c>
      <c r="H570" s="15">
        <f t="shared" si="46"/>
        <v>0</v>
      </c>
      <c r="I570" s="15">
        <f t="shared" si="47"/>
        <v>0</v>
      </c>
      <c r="J570" s="15">
        <f t="shared" si="48"/>
        <v>0</v>
      </c>
      <c r="K570" s="15">
        <f t="shared" si="49"/>
        <v>0</v>
      </c>
    </row>
    <row r="571" spans="1:11" s="17" customFormat="1" ht="56.25">
      <c r="A571" s="12" t="s">
        <v>576</v>
      </c>
      <c r="B571" s="13" t="s">
        <v>1470</v>
      </c>
      <c r="C571" s="25">
        <v>42632</v>
      </c>
      <c r="D571" s="20"/>
      <c r="E571" s="15">
        <v>0</v>
      </c>
      <c r="F571" s="15">
        <v>0</v>
      </c>
      <c r="G571" s="15">
        <f t="shared" si="45"/>
        <v>0</v>
      </c>
      <c r="H571" s="15">
        <f t="shared" si="46"/>
        <v>0</v>
      </c>
      <c r="I571" s="15">
        <f t="shared" si="47"/>
        <v>0</v>
      </c>
      <c r="J571" s="15">
        <f t="shared" si="48"/>
        <v>0</v>
      </c>
      <c r="K571" s="15">
        <f t="shared" si="49"/>
        <v>0</v>
      </c>
    </row>
    <row r="572" spans="1:11" s="17" customFormat="1" ht="22.5">
      <c r="A572" s="12" t="s">
        <v>577</v>
      </c>
      <c r="B572" s="13" t="s">
        <v>1471</v>
      </c>
      <c r="C572" s="25">
        <v>2606</v>
      </c>
      <c r="D572" s="20"/>
      <c r="E572" s="15">
        <v>0</v>
      </c>
      <c r="F572" s="15">
        <v>0</v>
      </c>
      <c r="G572" s="15">
        <f t="shared" si="45"/>
        <v>0</v>
      </c>
      <c r="H572" s="15">
        <f t="shared" si="46"/>
        <v>0</v>
      </c>
      <c r="I572" s="15">
        <f t="shared" si="47"/>
        <v>0</v>
      </c>
      <c r="J572" s="15">
        <f t="shared" si="48"/>
        <v>0</v>
      </c>
      <c r="K572" s="15">
        <f t="shared" si="49"/>
        <v>0</v>
      </c>
    </row>
    <row r="573" spans="1:11" s="17" customFormat="1" ht="12">
      <c r="A573" s="12" t="s">
        <v>578</v>
      </c>
      <c r="B573" s="13" t="s">
        <v>1472</v>
      </c>
      <c r="C573" s="25">
        <v>12859</v>
      </c>
      <c r="D573" s="20"/>
      <c r="E573" s="15">
        <v>0</v>
      </c>
      <c r="F573" s="15">
        <v>0</v>
      </c>
      <c r="G573" s="15">
        <f t="shared" si="45"/>
        <v>0</v>
      </c>
      <c r="H573" s="15">
        <f t="shared" si="46"/>
        <v>0</v>
      </c>
      <c r="I573" s="15">
        <f t="shared" si="47"/>
        <v>0</v>
      </c>
      <c r="J573" s="15">
        <f t="shared" si="48"/>
        <v>0</v>
      </c>
      <c r="K573" s="15">
        <f t="shared" si="49"/>
        <v>0</v>
      </c>
    </row>
    <row r="574" spans="1:11" s="17" customFormat="1" ht="12">
      <c r="A574" s="12" t="s">
        <v>579</v>
      </c>
      <c r="B574" s="13" t="s">
        <v>1473</v>
      </c>
      <c r="C574" s="25">
        <v>3</v>
      </c>
      <c r="D574" s="20"/>
      <c r="E574" s="15">
        <v>0</v>
      </c>
      <c r="F574" s="15">
        <v>0</v>
      </c>
      <c r="G574" s="15">
        <f t="shared" si="45"/>
        <v>0</v>
      </c>
      <c r="H574" s="15">
        <f t="shared" si="46"/>
        <v>0</v>
      </c>
      <c r="I574" s="15">
        <f t="shared" si="47"/>
        <v>0</v>
      </c>
      <c r="J574" s="15">
        <f t="shared" si="48"/>
        <v>0</v>
      </c>
      <c r="K574" s="15">
        <f t="shared" si="49"/>
        <v>0</v>
      </c>
    </row>
    <row r="575" spans="1:11" s="17" customFormat="1" ht="22.5">
      <c r="A575" s="12" t="s">
        <v>580</v>
      </c>
      <c r="B575" s="13" t="s">
        <v>1474</v>
      </c>
      <c r="C575" s="25">
        <v>500</v>
      </c>
      <c r="D575" s="20"/>
      <c r="E575" s="15">
        <v>0</v>
      </c>
      <c r="F575" s="15">
        <v>0</v>
      </c>
      <c r="G575" s="15">
        <f t="shared" si="45"/>
        <v>0</v>
      </c>
      <c r="H575" s="15">
        <f t="shared" si="46"/>
        <v>0</v>
      </c>
      <c r="I575" s="15">
        <f t="shared" si="47"/>
        <v>0</v>
      </c>
      <c r="J575" s="15">
        <f t="shared" si="48"/>
        <v>0</v>
      </c>
      <c r="K575" s="15">
        <f t="shared" si="49"/>
        <v>0</v>
      </c>
    </row>
    <row r="576" spans="1:11" s="17" customFormat="1" ht="22.5">
      <c r="A576" s="12" t="s">
        <v>581</v>
      </c>
      <c r="B576" s="13" t="s">
        <v>1475</v>
      </c>
      <c r="C576" s="25">
        <v>49441</v>
      </c>
      <c r="D576" s="20"/>
      <c r="E576" s="15">
        <v>0</v>
      </c>
      <c r="F576" s="15">
        <v>0</v>
      </c>
      <c r="G576" s="15">
        <f t="shared" si="45"/>
        <v>0</v>
      </c>
      <c r="H576" s="15">
        <f t="shared" si="46"/>
        <v>0</v>
      </c>
      <c r="I576" s="15">
        <f t="shared" si="47"/>
        <v>0</v>
      </c>
      <c r="J576" s="15">
        <f t="shared" si="48"/>
        <v>0</v>
      </c>
      <c r="K576" s="15">
        <f t="shared" si="49"/>
        <v>0</v>
      </c>
    </row>
    <row r="577" spans="1:11" s="17" customFormat="1" ht="22.5">
      <c r="A577" s="12" t="s">
        <v>582</v>
      </c>
      <c r="B577" s="13" t="s">
        <v>1476</v>
      </c>
      <c r="C577" s="25">
        <v>54</v>
      </c>
      <c r="D577" s="20"/>
      <c r="E577" s="15">
        <v>0</v>
      </c>
      <c r="F577" s="15">
        <v>0</v>
      </c>
      <c r="G577" s="15">
        <f t="shared" si="45"/>
        <v>0</v>
      </c>
      <c r="H577" s="15">
        <f t="shared" si="46"/>
        <v>0</v>
      </c>
      <c r="I577" s="15">
        <f t="shared" si="47"/>
        <v>0</v>
      </c>
      <c r="J577" s="15">
        <f t="shared" si="48"/>
        <v>0</v>
      </c>
      <c r="K577" s="15">
        <f t="shared" si="49"/>
        <v>0</v>
      </c>
    </row>
    <row r="578" spans="1:11" s="17" customFormat="1" ht="22.5">
      <c r="A578" s="12" t="s">
        <v>583</v>
      </c>
      <c r="B578" s="13" t="s">
        <v>1477</v>
      </c>
      <c r="C578" s="25">
        <v>24</v>
      </c>
      <c r="D578" s="20"/>
      <c r="E578" s="15">
        <v>0</v>
      </c>
      <c r="F578" s="15">
        <v>0</v>
      </c>
      <c r="G578" s="15">
        <f t="shared" si="45"/>
        <v>0</v>
      </c>
      <c r="H578" s="15">
        <f t="shared" si="46"/>
        <v>0</v>
      </c>
      <c r="I578" s="15">
        <f t="shared" si="47"/>
        <v>0</v>
      </c>
      <c r="J578" s="15">
        <f t="shared" si="48"/>
        <v>0</v>
      </c>
      <c r="K578" s="15">
        <f t="shared" si="49"/>
        <v>0</v>
      </c>
    </row>
    <row r="579" spans="1:11" s="17" customFormat="1" ht="33.75">
      <c r="A579" s="12" t="s">
        <v>584</v>
      </c>
      <c r="B579" s="13" t="s">
        <v>1478</v>
      </c>
      <c r="C579" s="25">
        <v>4512</v>
      </c>
      <c r="D579" s="20"/>
      <c r="E579" s="15">
        <v>0</v>
      </c>
      <c r="F579" s="15">
        <v>0</v>
      </c>
      <c r="G579" s="15">
        <f t="shared" si="45"/>
        <v>0</v>
      </c>
      <c r="H579" s="15">
        <f t="shared" si="46"/>
        <v>0</v>
      </c>
      <c r="I579" s="15">
        <f t="shared" si="47"/>
        <v>0</v>
      </c>
      <c r="J579" s="15">
        <f t="shared" si="48"/>
        <v>0</v>
      </c>
      <c r="K579" s="15">
        <f t="shared" si="49"/>
        <v>0</v>
      </c>
    </row>
    <row r="580" spans="1:11" s="17" customFormat="1" ht="22.5">
      <c r="A580" s="12" t="s">
        <v>585</v>
      </c>
      <c r="B580" s="13" t="s">
        <v>1479</v>
      </c>
      <c r="C580" s="25">
        <v>10</v>
      </c>
      <c r="D580" s="20"/>
      <c r="E580" s="15">
        <v>0</v>
      </c>
      <c r="F580" s="15">
        <v>0</v>
      </c>
      <c r="G580" s="15">
        <f t="shared" si="45"/>
        <v>0</v>
      </c>
      <c r="H580" s="15">
        <f t="shared" si="46"/>
        <v>0</v>
      </c>
      <c r="I580" s="15">
        <f t="shared" si="47"/>
        <v>0</v>
      </c>
      <c r="J580" s="15">
        <f t="shared" si="48"/>
        <v>0</v>
      </c>
      <c r="K580" s="15">
        <f t="shared" si="49"/>
        <v>0</v>
      </c>
    </row>
    <row r="581" spans="1:11" s="17" customFormat="1" ht="22.5">
      <c r="A581" s="12" t="s">
        <v>586</v>
      </c>
      <c r="B581" s="13" t="s">
        <v>1480</v>
      </c>
      <c r="C581" s="25">
        <v>10</v>
      </c>
      <c r="D581" s="20"/>
      <c r="E581" s="15">
        <v>0</v>
      </c>
      <c r="F581" s="15">
        <v>0</v>
      </c>
      <c r="G581" s="15">
        <f t="shared" si="45"/>
        <v>0</v>
      </c>
      <c r="H581" s="15">
        <f t="shared" si="46"/>
        <v>0</v>
      </c>
      <c r="I581" s="15">
        <f t="shared" si="47"/>
        <v>0</v>
      </c>
      <c r="J581" s="15">
        <f t="shared" si="48"/>
        <v>0</v>
      </c>
      <c r="K581" s="15">
        <f t="shared" si="49"/>
        <v>0</v>
      </c>
    </row>
    <row r="582" spans="1:11" s="17" customFormat="1" ht="22.5">
      <c r="A582" s="12" t="s">
        <v>587</v>
      </c>
      <c r="B582" s="13" t="s">
        <v>1481</v>
      </c>
      <c r="C582" s="25">
        <v>33000</v>
      </c>
      <c r="D582" s="20"/>
      <c r="E582" s="15">
        <v>0</v>
      </c>
      <c r="F582" s="15">
        <v>0</v>
      </c>
      <c r="G582" s="15">
        <f t="shared" si="45"/>
        <v>0</v>
      </c>
      <c r="H582" s="15">
        <f t="shared" si="46"/>
        <v>0</v>
      </c>
      <c r="I582" s="15">
        <f t="shared" si="47"/>
        <v>0</v>
      </c>
      <c r="J582" s="15">
        <f t="shared" si="48"/>
        <v>0</v>
      </c>
      <c r="K582" s="15">
        <f t="shared" si="49"/>
        <v>0</v>
      </c>
    </row>
    <row r="583" spans="1:11" s="17" customFormat="1" ht="22.5">
      <c r="A583" s="12" t="s">
        <v>588</v>
      </c>
      <c r="B583" s="13" t="s">
        <v>1482</v>
      </c>
      <c r="C583" s="25">
        <v>1200</v>
      </c>
      <c r="D583" s="20"/>
      <c r="E583" s="15">
        <v>0</v>
      </c>
      <c r="F583" s="15">
        <v>0</v>
      </c>
      <c r="G583" s="15">
        <f t="shared" si="45"/>
        <v>0</v>
      </c>
      <c r="H583" s="15">
        <f t="shared" si="46"/>
        <v>0</v>
      </c>
      <c r="I583" s="15">
        <f t="shared" si="47"/>
        <v>0</v>
      </c>
      <c r="J583" s="15">
        <f t="shared" si="48"/>
        <v>0</v>
      </c>
      <c r="K583" s="15">
        <f t="shared" si="49"/>
        <v>0</v>
      </c>
    </row>
    <row r="584" spans="1:11" s="17" customFormat="1" ht="33.75">
      <c r="A584" s="12" t="s">
        <v>589</v>
      </c>
      <c r="B584" s="13" t="s">
        <v>1483</v>
      </c>
      <c r="C584" s="25">
        <v>78</v>
      </c>
      <c r="D584" s="20"/>
      <c r="E584" s="15">
        <v>0</v>
      </c>
      <c r="F584" s="15">
        <v>0</v>
      </c>
      <c r="G584" s="15">
        <f t="shared" si="45"/>
        <v>0</v>
      </c>
      <c r="H584" s="15">
        <f t="shared" si="46"/>
        <v>0</v>
      </c>
      <c r="I584" s="15">
        <f t="shared" si="47"/>
        <v>0</v>
      </c>
      <c r="J584" s="15">
        <f t="shared" si="48"/>
        <v>0</v>
      </c>
      <c r="K584" s="15">
        <f t="shared" si="49"/>
        <v>0</v>
      </c>
    </row>
    <row r="585" spans="1:11" s="17" customFormat="1" ht="33.75">
      <c r="A585" s="12" t="s">
        <v>590</v>
      </c>
      <c r="B585" s="13" t="s">
        <v>1484</v>
      </c>
      <c r="C585" s="25">
        <v>155</v>
      </c>
      <c r="D585" s="20"/>
      <c r="E585" s="15">
        <v>0</v>
      </c>
      <c r="F585" s="15">
        <v>0</v>
      </c>
      <c r="G585" s="15">
        <f t="shared" si="45"/>
        <v>0</v>
      </c>
      <c r="H585" s="15">
        <f t="shared" si="46"/>
        <v>0</v>
      </c>
      <c r="I585" s="15">
        <f t="shared" si="47"/>
        <v>0</v>
      </c>
      <c r="J585" s="15">
        <f t="shared" si="48"/>
        <v>0</v>
      </c>
      <c r="K585" s="15">
        <f t="shared" si="49"/>
        <v>0</v>
      </c>
    </row>
    <row r="586" spans="1:11" s="17" customFormat="1" ht="22.5">
      <c r="A586" s="12" t="s">
        <v>591</v>
      </c>
      <c r="B586" s="13" t="s">
        <v>1485</v>
      </c>
      <c r="C586" s="25">
        <v>30</v>
      </c>
      <c r="D586" s="20"/>
      <c r="E586" s="15">
        <v>0</v>
      </c>
      <c r="F586" s="15">
        <v>0</v>
      </c>
      <c r="G586" s="15">
        <f t="shared" si="45"/>
        <v>0</v>
      </c>
      <c r="H586" s="15">
        <f t="shared" si="46"/>
        <v>0</v>
      </c>
      <c r="I586" s="15">
        <f t="shared" si="47"/>
        <v>0</v>
      </c>
      <c r="J586" s="15">
        <f t="shared" si="48"/>
        <v>0</v>
      </c>
      <c r="K586" s="15">
        <f t="shared" si="49"/>
        <v>0</v>
      </c>
    </row>
    <row r="587" spans="1:11" s="17" customFormat="1" ht="12">
      <c r="A587" s="12" t="s">
        <v>592</v>
      </c>
      <c r="B587" s="13" t="s">
        <v>1486</v>
      </c>
      <c r="C587" s="25">
        <v>1305</v>
      </c>
      <c r="D587" s="20"/>
      <c r="E587" s="15">
        <v>0</v>
      </c>
      <c r="F587" s="15">
        <v>0</v>
      </c>
      <c r="G587" s="15">
        <f t="shared" si="45"/>
        <v>0</v>
      </c>
      <c r="H587" s="15">
        <f t="shared" si="46"/>
        <v>0</v>
      </c>
      <c r="I587" s="15">
        <f t="shared" si="47"/>
        <v>0</v>
      </c>
      <c r="J587" s="15">
        <f t="shared" si="48"/>
        <v>0</v>
      </c>
      <c r="K587" s="15">
        <f t="shared" si="49"/>
        <v>0</v>
      </c>
    </row>
    <row r="588" spans="1:11" s="17" customFormat="1" ht="22.5">
      <c r="A588" s="12" t="s">
        <v>593</v>
      </c>
      <c r="B588" s="13" t="s">
        <v>1487</v>
      </c>
      <c r="C588" s="25">
        <v>2177</v>
      </c>
      <c r="D588" s="20"/>
      <c r="E588" s="15">
        <v>0</v>
      </c>
      <c r="F588" s="15">
        <v>0</v>
      </c>
      <c r="G588" s="15">
        <f t="shared" si="45"/>
        <v>0</v>
      </c>
      <c r="H588" s="15">
        <f t="shared" si="46"/>
        <v>0</v>
      </c>
      <c r="I588" s="15">
        <f t="shared" si="47"/>
        <v>0</v>
      </c>
      <c r="J588" s="15">
        <f t="shared" si="48"/>
        <v>0</v>
      </c>
      <c r="K588" s="15">
        <f t="shared" si="49"/>
        <v>0</v>
      </c>
    </row>
    <row r="589" spans="1:11" s="17" customFormat="1" ht="56.25">
      <c r="A589" s="12" t="s">
        <v>594</v>
      </c>
      <c r="B589" s="13" t="s">
        <v>1488</v>
      </c>
      <c r="C589" s="25">
        <v>6840</v>
      </c>
      <c r="D589" s="20"/>
      <c r="E589" s="15">
        <v>0</v>
      </c>
      <c r="F589" s="15">
        <v>0</v>
      </c>
      <c r="G589" s="15">
        <f t="shared" si="45"/>
        <v>0</v>
      </c>
      <c r="H589" s="15">
        <f t="shared" si="46"/>
        <v>0</v>
      </c>
      <c r="I589" s="15">
        <f t="shared" si="47"/>
        <v>0</v>
      </c>
      <c r="J589" s="15">
        <f t="shared" si="48"/>
        <v>0</v>
      </c>
      <c r="K589" s="15">
        <f t="shared" si="49"/>
        <v>0</v>
      </c>
    </row>
    <row r="590" spans="1:11" s="17" customFormat="1" ht="22.5">
      <c r="A590" s="12" t="s">
        <v>595</v>
      </c>
      <c r="B590" s="13" t="s">
        <v>1489</v>
      </c>
      <c r="C590" s="25">
        <v>2611</v>
      </c>
      <c r="D590" s="20"/>
      <c r="E590" s="15">
        <v>0</v>
      </c>
      <c r="F590" s="15">
        <v>0</v>
      </c>
      <c r="G590" s="15">
        <f t="shared" si="45"/>
        <v>0</v>
      </c>
      <c r="H590" s="15">
        <f t="shared" si="46"/>
        <v>0</v>
      </c>
      <c r="I590" s="15">
        <f t="shared" si="47"/>
        <v>0</v>
      </c>
      <c r="J590" s="15">
        <f t="shared" si="48"/>
        <v>0</v>
      </c>
      <c r="K590" s="15">
        <f t="shared" si="49"/>
        <v>0</v>
      </c>
    </row>
    <row r="591" spans="1:11" s="17" customFormat="1" ht="22.5">
      <c r="A591" s="12" t="s">
        <v>596</v>
      </c>
      <c r="B591" s="13" t="s">
        <v>1490</v>
      </c>
      <c r="C591" s="25">
        <v>1415</v>
      </c>
      <c r="D591" s="20"/>
      <c r="E591" s="15">
        <v>0</v>
      </c>
      <c r="F591" s="15">
        <v>0</v>
      </c>
      <c r="G591" s="15">
        <f t="shared" si="45"/>
        <v>0</v>
      </c>
      <c r="H591" s="15">
        <f t="shared" si="46"/>
        <v>0</v>
      </c>
      <c r="I591" s="15">
        <f t="shared" si="47"/>
        <v>0</v>
      </c>
      <c r="J591" s="15">
        <f t="shared" si="48"/>
        <v>0</v>
      </c>
      <c r="K591" s="15">
        <f t="shared" si="49"/>
        <v>0</v>
      </c>
    </row>
    <row r="592" spans="1:11" s="17" customFormat="1" ht="22.5">
      <c r="A592" s="12" t="s">
        <v>597</v>
      </c>
      <c r="B592" s="13" t="s">
        <v>1491</v>
      </c>
      <c r="C592" s="25">
        <v>27</v>
      </c>
      <c r="D592" s="20"/>
      <c r="E592" s="15">
        <v>0</v>
      </c>
      <c r="F592" s="15">
        <v>0</v>
      </c>
      <c r="G592" s="15">
        <f t="shared" si="45"/>
        <v>0</v>
      </c>
      <c r="H592" s="15">
        <f t="shared" si="46"/>
        <v>0</v>
      </c>
      <c r="I592" s="15">
        <f t="shared" si="47"/>
        <v>0</v>
      </c>
      <c r="J592" s="15">
        <f t="shared" si="48"/>
        <v>0</v>
      </c>
      <c r="K592" s="15">
        <f t="shared" si="49"/>
        <v>0</v>
      </c>
    </row>
    <row r="593" spans="1:11" s="17" customFormat="1" ht="22.5">
      <c r="A593" s="12" t="s">
        <v>598</v>
      </c>
      <c r="B593" s="13" t="s">
        <v>1492</v>
      </c>
      <c r="C593" s="25">
        <v>485</v>
      </c>
      <c r="D593" s="20"/>
      <c r="E593" s="15">
        <v>0</v>
      </c>
      <c r="F593" s="15">
        <v>0</v>
      </c>
      <c r="G593" s="15">
        <f t="shared" si="45"/>
        <v>0</v>
      </c>
      <c r="H593" s="15">
        <f t="shared" si="46"/>
        <v>0</v>
      </c>
      <c r="I593" s="15">
        <f t="shared" si="47"/>
        <v>0</v>
      </c>
      <c r="J593" s="15">
        <f t="shared" si="48"/>
        <v>0</v>
      </c>
      <c r="K593" s="15">
        <f t="shared" si="49"/>
        <v>0</v>
      </c>
    </row>
    <row r="594" spans="1:11" s="17" customFormat="1" ht="22.5">
      <c r="A594" s="12" t="s">
        <v>599</v>
      </c>
      <c r="B594" s="13" t="s">
        <v>1493</v>
      </c>
      <c r="C594" s="25">
        <v>158</v>
      </c>
      <c r="D594" s="20"/>
      <c r="E594" s="15">
        <v>0</v>
      </c>
      <c r="F594" s="15">
        <v>0</v>
      </c>
      <c r="G594" s="15">
        <f t="shared" si="45"/>
        <v>0</v>
      </c>
      <c r="H594" s="15">
        <f t="shared" si="46"/>
        <v>0</v>
      </c>
      <c r="I594" s="15">
        <f t="shared" si="47"/>
        <v>0</v>
      </c>
      <c r="J594" s="15">
        <f t="shared" si="48"/>
        <v>0</v>
      </c>
      <c r="K594" s="15">
        <f t="shared" si="49"/>
        <v>0</v>
      </c>
    </row>
    <row r="595" spans="1:11" s="17" customFormat="1" ht="22.5">
      <c r="A595" s="12" t="s">
        <v>600</v>
      </c>
      <c r="B595" s="13" t="s">
        <v>1494</v>
      </c>
      <c r="C595" s="25">
        <v>316</v>
      </c>
      <c r="D595" s="20"/>
      <c r="E595" s="15">
        <v>0</v>
      </c>
      <c r="F595" s="15">
        <v>0</v>
      </c>
      <c r="G595" s="15">
        <f t="shared" si="45"/>
        <v>0</v>
      </c>
      <c r="H595" s="15">
        <f t="shared" si="46"/>
        <v>0</v>
      </c>
      <c r="I595" s="15">
        <f t="shared" si="47"/>
        <v>0</v>
      </c>
      <c r="J595" s="15">
        <f t="shared" si="48"/>
        <v>0</v>
      </c>
      <c r="K595" s="15">
        <f t="shared" si="49"/>
        <v>0</v>
      </c>
    </row>
    <row r="596" spans="1:11" s="17" customFormat="1" ht="22.5">
      <c r="A596" s="12" t="s">
        <v>601</v>
      </c>
      <c r="B596" s="13" t="s">
        <v>1495</v>
      </c>
      <c r="C596" s="25">
        <v>321</v>
      </c>
      <c r="D596" s="20"/>
      <c r="E596" s="15">
        <v>0</v>
      </c>
      <c r="F596" s="15">
        <v>0</v>
      </c>
      <c r="G596" s="15">
        <f t="shared" si="45"/>
        <v>0</v>
      </c>
      <c r="H596" s="15">
        <f t="shared" si="46"/>
        <v>0</v>
      </c>
      <c r="I596" s="15">
        <f t="shared" si="47"/>
        <v>0</v>
      </c>
      <c r="J596" s="15">
        <f t="shared" si="48"/>
        <v>0</v>
      </c>
      <c r="K596" s="15">
        <f t="shared" si="49"/>
        <v>0</v>
      </c>
    </row>
    <row r="597" spans="1:11" s="17" customFormat="1" ht="22.5">
      <c r="A597" s="12" t="s">
        <v>602</v>
      </c>
      <c r="B597" s="13" t="s">
        <v>1496</v>
      </c>
      <c r="C597" s="25">
        <v>213004</v>
      </c>
      <c r="D597" s="20"/>
      <c r="E597" s="15">
        <v>0</v>
      </c>
      <c r="F597" s="15">
        <v>0</v>
      </c>
      <c r="G597" s="15">
        <f t="shared" si="45"/>
        <v>0</v>
      </c>
      <c r="H597" s="15">
        <f t="shared" si="46"/>
        <v>0</v>
      </c>
      <c r="I597" s="15">
        <f t="shared" si="47"/>
        <v>0</v>
      </c>
      <c r="J597" s="15">
        <f t="shared" si="48"/>
        <v>0</v>
      </c>
      <c r="K597" s="15">
        <f t="shared" si="49"/>
        <v>0</v>
      </c>
    </row>
    <row r="598" spans="1:11" s="17" customFormat="1" ht="78.75">
      <c r="A598" s="12" t="s">
        <v>603</v>
      </c>
      <c r="B598" s="13" t="s">
        <v>1497</v>
      </c>
      <c r="C598" s="25">
        <v>30</v>
      </c>
      <c r="D598" s="20"/>
      <c r="E598" s="15">
        <v>0</v>
      </c>
      <c r="F598" s="15">
        <v>0</v>
      </c>
      <c r="G598" s="15">
        <f t="shared" si="45"/>
        <v>0</v>
      </c>
      <c r="H598" s="15">
        <f t="shared" si="46"/>
        <v>0</v>
      </c>
      <c r="I598" s="15">
        <f t="shared" si="47"/>
        <v>0</v>
      </c>
      <c r="J598" s="15">
        <f t="shared" si="48"/>
        <v>0</v>
      </c>
      <c r="K598" s="15">
        <f t="shared" si="49"/>
        <v>0</v>
      </c>
    </row>
    <row r="599" spans="1:11" s="17" customFormat="1" ht="33.75">
      <c r="A599" s="12" t="s">
        <v>604</v>
      </c>
      <c r="B599" s="13" t="s">
        <v>1498</v>
      </c>
      <c r="C599" s="25">
        <v>10</v>
      </c>
      <c r="D599" s="20"/>
      <c r="E599" s="15">
        <v>0</v>
      </c>
      <c r="F599" s="15">
        <v>0</v>
      </c>
      <c r="G599" s="15">
        <f t="shared" si="45"/>
        <v>0</v>
      </c>
      <c r="H599" s="15">
        <f t="shared" si="46"/>
        <v>0</v>
      </c>
      <c r="I599" s="15">
        <f t="shared" si="47"/>
        <v>0</v>
      </c>
      <c r="J599" s="15">
        <f t="shared" si="48"/>
        <v>0</v>
      </c>
      <c r="K599" s="15">
        <f t="shared" si="49"/>
        <v>0</v>
      </c>
    </row>
    <row r="600" spans="1:11" s="17" customFormat="1" ht="45">
      <c r="A600" s="12" t="s">
        <v>605</v>
      </c>
      <c r="B600" s="13" t="s">
        <v>1499</v>
      </c>
      <c r="C600" s="25">
        <v>25</v>
      </c>
      <c r="D600" s="20"/>
      <c r="E600" s="15">
        <v>0</v>
      </c>
      <c r="F600" s="15">
        <v>0</v>
      </c>
      <c r="G600" s="15">
        <f t="shared" si="45"/>
        <v>0</v>
      </c>
      <c r="H600" s="15">
        <f t="shared" si="46"/>
        <v>0</v>
      </c>
      <c r="I600" s="15">
        <f t="shared" si="47"/>
        <v>0</v>
      </c>
      <c r="J600" s="15">
        <f t="shared" si="48"/>
        <v>0</v>
      </c>
      <c r="K600" s="15">
        <f t="shared" si="49"/>
        <v>0</v>
      </c>
    </row>
    <row r="601" spans="1:11" s="17" customFormat="1" ht="22.5">
      <c r="A601" s="12" t="s">
        <v>606</v>
      </c>
      <c r="B601" s="13" t="s">
        <v>1500</v>
      </c>
      <c r="C601" s="25">
        <v>1238186</v>
      </c>
      <c r="D601" s="20"/>
      <c r="E601" s="15">
        <v>0</v>
      </c>
      <c r="F601" s="15">
        <v>0</v>
      </c>
      <c r="G601" s="15">
        <f t="shared" si="45"/>
        <v>0</v>
      </c>
      <c r="H601" s="15">
        <f t="shared" si="46"/>
        <v>0</v>
      </c>
      <c r="I601" s="15">
        <f t="shared" si="47"/>
        <v>0</v>
      </c>
      <c r="J601" s="15">
        <f t="shared" si="48"/>
        <v>0</v>
      </c>
      <c r="K601" s="15">
        <f t="shared" si="49"/>
        <v>0</v>
      </c>
    </row>
    <row r="602" spans="1:11" s="17" customFormat="1" ht="12">
      <c r="A602" s="12" t="s">
        <v>607</v>
      </c>
      <c r="B602" s="13" t="s">
        <v>1501</v>
      </c>
      <c r="C602" s="25">
        <v>247</v>
      </c>
      <c r="D602" s="20"/>
      <c r="E602" s="15">
        <v>0</v>
      </c>
      <c r="F602" s="15">
        <v>0</v>
      </c>
      <c r="G602" s="15">
        <f t="shared" si="45"/>
        <v>0</v>
      </c>
      <c r="H602" s="15">
        <f t="shared" si="46"/>
        <v>0</v>
      </c>
      <c r="I602" s="15">
        <f t="shared" si="47"/>
        <v>0</v>
      </c>
      <c r="J602" s="15">
        <f t="shared" si="48"/>
        <v>0</v>
      </c>
      <c r="K602" s="15">
        <f t="shared" si="49"/>
        <v>0</v>
      </c>
    </row>
    <row r="603" spans="1:11" s="17" customFormat="1" ht="22.5">
      <c r="A603" s="12" t="s">
        <v>608</v>
      </c>
      <c r="B603" s="13" t="s">
        <v>1502</v>
      </c>
      <c r="C603" s="25">
        <v>6</v>
      </c>
      <c r="D603" s="20"/>
      <c r="E603" s="15">
        <v>0</v>
      </c>
      <c r="F603" s="15">
        <v>0</v>
      </c>
      <c r="G603" s="15">
        <f t="shared" si="45"/>
        <v>0</v>
      </c>
      <c r="H603" s="15">
        <f t="shared" si="46"/>
        <v>0</v>
      </c>
      <c r="I603" s="15">
        <f t="shared" si="47"/>
        <v>0</v>
      </c>
      <c r="J603" s="15">
        <f t="shared" si="48"/>
        <v>0</v>
      </c>
      <c r="K603" s="15">
        <f t="shared" si="49"/>
        <v>0</v>
      </c>
    </row>
    <row r="604" spans="1:11" s="17" customFormat="1" ht="33.75">
      <c r="A604" s="12" t="s">
        <v>609</v>
      </c>
      <c r="B604" s="13" t="s">
        <v>1503</v>
      </c>
      <c r="C604" s="25">
        <v>24</v>
      </c>
      <c r="D604" s="20"/>
      <c r="E604" s="15">
        <v>0</v>
      </c>
      <c r="F604" s="15">
        <v>0</v>
      </c>
      <c r="G604" s="15">
        <f t="shared" ref="G604:G667" si="50">C604*E604</f>
        <v>0</v>
      </c>
      <c r="H604" s="15">
        <f t="shared" ref="H604:H667" si="51">F604*1.16</f>
        <v>0</v>
      </c>
      <c r="I604" s="15">
        <f t="shared" ref="I604:I667" si="52">C604*H604</f>
        <v>0</v>
      </c>
      <c r="J604" s="15">
        <f t="shared" ref="J604:J667" si="53">G604+I604</f>
        <v>0</v>
      </c>
      <c r="K604" s="15">
        <f t="shared" ref="K604:K667" si="54">J604*2</f>
        <v>0</v>
      </c>
    </row>
    <row r="605" spans="1:11" s="17" customFormat="1" ht="12">
      <c r="A605" s="12" t="s">
        <v>610</v>
      </c>
      <c r="B605" s="13" t="s">
        <v>1504</v>
      </c>
      <c r="C605" s="25">
        <v>19552</v>
      </c>
      <c r="D605" s="20"/>
      <c r="E605" s="15">
        <v>0</v>
      </c>
      <c r="F605" s="15">
        <v>0</v>
      </c>
      <c r="G605" s="15">
        <f t="shared" si="50"/>
        <v>0</v>
      </c>
      <c r="H605" s="15">
        <f t="shared" si="51"/>
        <v>0</v>
      </c>
      <c r="I605" s="15">
        <f t="shared" si="52"/>
        <v>0</v>
      </c>
      <c r="J605" s="15">
        <f t="shared" si="53"/>
        <v>0</v>
      </c>
      <c r="K605" s="15">
        <f t="shared" si="54"/>
        <v>0</v>
      </c>
    </row>
    <row r="606" spans="1:11" s="17" customFormat="1" ht="22.5">
      <c r="A606" s="12" t="s">
        <v>611</v>
      </c>
      <c r="B606" s="13" t="s">
        <v>1505</v>
      </c>
      <c r="C606" s="25">
        <v>5766</v>
      </c>
      <c r="D606" s="20"/>
      <c r="E606" s="15">
        <v>0</v>
      </c>
      <c r="F606" s="15">
        <v>0</v>
      </c>
      <c r="G606" s="15">
        <f t="shared" si="50"/>
        <v>0</v>
      </c>
      <c r="H606" s="15">
        <f t="shared" si="51"/>
        <v>0</v>
      </c>
      <c r="I606" s="15">
        <f t="shared" si="52"/>
        <v>0</v>
      </c>
      <c r="J606" s="15">
        <f t="shared" si="53"/>
        <v>0</v>
      </c>
      <c r="K606" s="15">
        <f t="shared" si="54"/>
        <v>0</v>
      </c>
    </row>
    <row r="607" spans="1:11" s="17" customFormat="1" ht="22.5">
      <c r="A607" s="12" t="s">
        <v>612</v>
      </c>
      <c r="B607" s="13" t="s">
        <v>1506</v>
      </c>
      <c r="C607" s="25">
        <v>212718</v>
      </c>
      <c r="D607" s="20"/>
      <c r="E607" s="15">
        <v>0</v>
      </c>
      <c r="F607" s="15">
        <v>0</v>
      </c>
      <c r="G607" s="15">
        <f t="shared" si="50"/>
        <v>0</v>
      </c>
      <c r="H607" s="15">
        <f t="shared" si="51"/>
        <v>0</v>
      </c>
      <c r="I607" s="15">
        <f t="shared" si="52"/>
        <v>0</v>
      </c>
      <c r="J607" s="15">
        <f t="shared" si="53"/>
        <v>0</v>
      </c>
      <c r="K607" s="15">
        <f t="shared" si="54"/>
        <v>0</v>
      </c>
    </row>
    <row r="608" spans="1:11" s="17" customFormat="1" ht="22.5">
      <c r="A608" s="12" t="s">
        <v>613</v>
      </c>
      <c r="B608" s="13" t="s">
        <v>1507</v>
      </c>
      <c r="C608" s="25">
        <v>810893</v>
      </c>
      <c r="D608" s="20"/>
      <c r="E608" s="15">
        <v>0</v>
      </c>
      <c r="F608" s="15">
        <v>0</v>
      </c>
      <c r="G608" s="15">
        <f t="shared" si="50"/>
        <v>0</v>
      </c>
      <c r="H608" s="15">
        <f t="shared" si="51"/>
        <v>0</v>
      </c>
      <c r="I608" s="15">
        <f t="shared" si="52"/>
        <v>0</v>
      </c>
      <c r="J608" s="15">
        <f t="shared" si="53"/>
        <v>0</v>
      </c>
      <c r="K608" s="15">
        <f t="shared" si="54"/>
        <v>0</v>
      </c>
    </row>
    <row r="609" spans="1:11" s="17" customFormat="1" ht="45">
      <c r="A609" s="12" t="s">
        <v>614</v>
      </c>
      <c r="B609" s="13" t="s">
        <v>1508</v>
      </c>
      <c r="C609" s="25">
        <v>212101</v>
      </c>
      <c r="D609" s="20"/>
      <c r="E609" s="15">
        <v>0</v>
      </c>
      <c r="F609" s="15">
        <v>0</v>
      </c>
      <c r="G609" s="15">
        <f t="shared" si="50"/>
        <v>0</v>
      </c>
      <c r="H609" s="15">
        <f t="shared" si="51"/>
        <v>0</v>
      </c>
      <c r="I609" s="15">
        <f t="shared" si="52"/>
        <v>0</v>
      </c>
      <c r="J609" s="15">
        <f t="shared" si="53"/>
        <v>0</v>
      </c>
      <c r="K609" s="15">
        <f t="shared" si="54"/>
        <v>0</v>
      </c>
    </row>
    <row r="610" spans="1:11" s="17" customFormat="1" ht="45">
      <c r="A610" s="12" t="s">
        <v>615</v>
      </c>
      <c r="B610" s="13" t="s">
        <v>1509</v>
      </c>
      <c r="C610" s="25">
        <v>2</v>
      </c>
      <c r="D610" s="20"/>
      <c r="E610" s="15">
        <v>0</v>
      </c>
      <c r="F610" s="15">
        <v>0</v>
      </c>
      <c r="G610" s="15">
        <f t="shared" si="50"/>
        <v>0</v>
      </c>
      <c r="H610" s="15">
        <f t="shared" si="51"/>
        <v>0</v>
      </c>
      <c r="I610" s="15">
        <f t="shared" si="52"/>
        <v>0</v>
      </c>
      <c r="J610" s="15">
        <f t="shared" si="53"/>
        <v>0</v>
      </c>
      <c r="K610" s="15">
        <f t="shared" si="54"/>
        <v>0</v>
      </c>
    </row>
    <row r="611" spans="1:11" s="17" customFormat="1" ht="22.5">
      <c r="A611" s="12" t="s">
        <v>616</v>
      </c>
      <c r="B611" s="13" t="s">
        <v>1510</v>
      </c>
      <c r="C611" s="25">
        <v>119</v>
      </c>
      <c r="D611" s="20"/>
      <c r="E611" s="15">
        <v>0</v>
      </c>
      <c r="F611" s="15">
        <v>0</v>
      </c>
      <c r="G611" s="15">
        <f t="shared" si="50"/>
        <v>0</v>
      </c>
      <c r="H611" s="15">
        <f t="shared" si="51"/>
        <v>0</v>
      </c>
      <c r="I611" s="15">
        <f t="shared" si="52"/>
        <v>0</v>
      </c>
      <c r="J611" s="15">
        <f t="shared" si="53"/>
        <v>0</v>
      </c>
      <c r="K611" s="15">
        <f t="shared" si="54"/>
        <v>0</v>
      </c>
    </row>
    <row r="612" spans="1:11" s="17" customFormat="1" ht="12">
      <c r="A612" s="12" t="s">
        <v>617</v>
      </c>
      <c r="B612" s="13" t="s">
        <v>1511</v>
      </c>
      <c r="C612" s="25">
        <v>130</v>
      </c>
      <c r="D612" s="20"/>
      <c r="E612" s="15">
        <v>0</v>
      </c>
      <c r="F612" s="15">
        <v>0</v>
      </c>
      <c r="G612" s="15">
        <f t="shared" si="50"/>
        <v>0</v>
      </c>
      <c r="H612" s="15">
        <f t="shared" si="51"/>
        <v>0</v>
      </c>
      <c r="I612" s="15">
        <f t="shared" si="52"/>
        <v>0</v>
      </c>
      <c r="J612" s="15">
        <f t="shared" si="53"/>
        <v>0</v>
      </c>
      <c r="K612" s="15">
        <f t="shared" si="54"/>
        <v>0</v>
      </c>
    </row>
    <row r="613" spans="1:11" s="17" customFormat="1" ht="33.75">
      <c r="A613" s="12" t="s">
        <v>618</v>
      </c>
      <c r="B613" s="13" t="s">
        <v>1512</v>
      </c>
      <c r="C613" s="25">
        <v>1337</v>
      </c>
      <c r="D613" s="20"/>
      <c r="E613" s="15">
        <v>0</v>
      </c>
      <c r="F613" s="15">
        <v>0</v>
      </c>
      <c r="G613" s="15">
        <f t="shared" si="50"/>
        <v>0</v>
      </c>
      <c r="H613" s="15">
        <f t="shared" si="51"/>
        <v>0</v>
      </c>
      <c r="I613" s="15">
        <f t="shared" si="52"/>
        <v>0</v>
      </c>
      <c r="J613" s="15">
        <f t="shared" si="53"/>
        <v>0</v>
      </c>
      <c r="K613" s="15">
        <f t="shared" si="54"/>
        <v>0</v>
      </c>
    </row>
    <row r="614" spans="1:11" s="17" customFormat="1" ht="56.25">
      <c r="A614" s="12" t="s">
        <v>619</v>
      </c>
      <c r="B614" s="13" t="s">
        <v>1513</v>
      </c>
      <c r="C614" s="25">
        <v>113</v>
      </c>
      <c r="D614" s="20"/>
      <c r="E614" s="15">
        <v>0</v>
      </c>
      <c r="F614" s="15">
        <v>0</v>
      </c>
      <c r="G614" s="15">
        <f t="shared" si="50"/>
        <v>0</v>
      </c>
      <c r="H614" s="15">
        <f t="shared" si="51"/>
        <v>0</v>
      </c>
      <c r="I614" s="15">
        <f t="shared" si="52"/>
        <v>0</v>
      </c>
      <c r="J614" s="15">
        <f t="shared" si="53"/>
        <v>0</v>
      </c>
      <c r="K614" s="15">
        <f t="shared" si="54"/>
        <v>0</v>
      </c>
    </row>
    <row r="615" spans="1:11" s="17" customFormat="1" ht="33.75">
      <c r="A615" s="12" t="s">
        <v>620</v>
      </c>
      <c r="B615" s="13" t="s">
        <v>1514</v>
      </c>
      <c r="C615" s="25">
        <v>10</v>
      </c>
      <c r="D615" s="20"/>
      <c r="E615" s="15">
        <v>0</v>
      </c>
      <c r="F615" s="15">
        <v>0</v>
      </c>
      <c r="G615" s="15">
        <f t="shared" si="50"/>
        <v>0</v>
      </c>
      <c r="H615" s="15">
        <f t="shared" si="51"/>
        <v>0</v>
      </c>
      <c r="I615" s="15">
        <f t="shared" si="52"/>
        <v>0</v>
      </c>
      <c r="J615" s="15">
        <f t="shared" si="53"/>
        <v>0</v>
      </c>
      <c r="K615" s="15">
        <f t="shared" si="54"/>
        <v>0</v>
      </c>
    </row>
    <row r="616" spans="1:11" s="17" customFormat="1" ht="45">
      <c r="A616" s="12" t="s">
        <v>621</v>
      </c>
      <c r="B616" s="13" t="s">
        <v>1515</v>
      </c>
      <c r="C616" s="25">
        <v>924</v>
      </c>
      <c r="D616" s="20"/>
      <c r="E616" s="15">
        <v>0</v>
      </c>
      <c r="F616" s="15">
        <v>0</v>
      </c>
      <c r="G616" s="15">
        <f t="shared" si="50"/>
        <v>0</v>
      </c>
      <c r="H616" s="15">
        <f t="shared" si="51"/>
        <v>0</v>
      </c>
      <c r="I616" s="15">
        <f t="shared" si="52"/>
        <v>0</v>
      </c>
      <c r="J616" s="15">
        <f t="shared" si="53"/>
        <v>0</v>
      </c>
      <c r="K616" s="15">
        <f t="shared" si="54"/>
        <v>0</v>
      </c>
    </row>
    <row r="617" spans="1:11" s="17" customFormat="1" ht="33.75">
      <c r="A617" s="12" t="s">
        <v>622</v>
      </c>
      <c r="B617" s="13" t="s">
        <v>1516</v>
      </c>
      <c r="C617" s="25">
        <v>10</v>
      </c>
      <c r="D617" s="20"/>
      <c r="E617" s="15">
        <v>0</v>
      </c>
      <c r="F617" s="15">
        <v>0</v>
      </c>
      <c r="G617" s="15">
        <f t="shared" si="50"/>
        <v>0</v>
      </c>
      <c r="H617" s="15">
        <f t="shared" si="51"/>
        <v>0</v>
      </c>
      <c r="I617" s="15">
        <f t="shared" si="52"/>
        <v>0</v>
      </c>
      <c r="J617" s="15">
        <f t="shared" si="53"/>
        <v>0</v>
      </c>
      <c r="K617" s="15">
        <f t="shared" si="54"/>
        <v>0</v>
      </c>
    </row>
    <row r="618" spans="1:11" s="17" customFormat="1" ht="33.75">
      <c r="A618" s="12" t="s">
        <v>623</v>
      </c>
      <c r="B618" s="13" t="s">
        <v>1517</v>
      </c>
      <c r="C618" s="25">
        <v>10</v>
      </c>
      <c r="D618" s="20"/>
      <c r="E618" s="15">
        <v>0</v>
      </c>
      <c r="F618" s="15">
        <v>0</v>
      </c>
      <c r="G618" s="15">
        <f t="shared" si="50"/>
        <v>0</v>
      </c>
      <c r="H618" s="15">
        <f t="shared" si="51"/>
        <v>0</v>
      </c>
      <c r="I618" s="15">
        <f t="shared" si="52"/>
        <v>0</v>
      </c>
      <c r="J618" s="15">
        <f t="shared" si="53"/>
        <v>0</v>
      </c>
      <c r="K618" s="15">
        <f t="shared" si="54"/>
        <v>0</v>
      </c>
    </row>
    <row r="619" spans="1:11" s="17" customFormat="1" ht="33.75">
      <c r="A619" s="12" t="s">
        <v>624</v>
      </c>
      <c r="B619" s="13" t="s">
        <v>1518</v>
      </c>
      <c r="C619" s="25">
        <v>601</v>
      </c>
      <c r="D619" s="20"/>
      <c r="E619" s="15">
        <v>0</v>
      </c>
      <c r="F619" s="15">
        <v>0</v>
      </c>
      <c r="G619" s="15">
        <f t="shared" si="50"/>
        <v>0</v>
      </c>
      <c r="H619" s="15">
        <f t="shared" si="51"/>
        <v>0</v>
      </c>
      <c r="I619" s="15">
        <f t="shared" si="52"/>
        <v>0</v>
      </c>
      <c r="J619" s="15">
        <f t="shared" si="53"/>
        <v>0</v>
      </c>
      <c r="K619" s="15">
        <f t="shared" si="54"/>
        <v>0</v>
      </c>
    </row>
    <row r="620" spans="1:11" s="17" customFormat="1" ht="67.5">
      <c r="A620" s="12" t="s">
        <v>625</v>
      </c>
      <c r="B620" s="13" t="s">
        <v>1519</v>
      </c>
      <c r="C620" s="25">
        <v>10</v>
      </c>
      <c r="D620" s="20"/>
      <c r="E620" s="15">
        <v>0</v>
      </c>
      <c r="F620" s="15">
        <v>0</v>
      </c>
      <c r="G620" s="15">
        <f t="shared" si="50"/>
        <v>0</v>
      </c>
      <c r="H620" s="15">
        <f t="shared" si="51"/>
        <v>0</v>
      </c>
      <c r="I620" s="15">
        <f t="shared" si="52"/>
        <v>0</v>
      </c>
      <c r="J620" s="15">
        <f t="shared" si="53"/>
        <v>0</v>
      </c>
      <c r="K620" s="15">
        <f t="shared" si="54"/>
        <v>0</v>
      </c>
    </row>
    <row r="621" spans="1:11" s="17" customFormat="1" ht="67.5">
      <c r="A621" s="12" t="s">
        <v>626</v>
      </c>
      <c r="B621" s="13" t="s">
        <v>1520</v>
      </c>
      <c r="C621" s="25">
        <v>10</v>
      </c>
      <c r="D621" s="20"/>
      <c r="E621" s="15">
        <v>0</v>
      </c>
      <c r="F621" s="15">
        <v>0</v>
      </c>
      <c r="G621" s="15">
        <f t="shared" si="50"/>
        <v>0</v>
      </c>
      <c r="H621" s="15">
        <f t="shared" si="51"/>
        <v>0</v>
      </c>
      <c r="I621" s="15">
        <f t="shared" si="52"/>
        <v>0</v>
      </c>
      <c r="J621" s="15">
        <f t="shared" si="53"/>
        <v>0</v>
      </c>
      <c r="K621" s="15">
        <f t="shared" si="54"/>
        <v>0</v>
      </c>
    </row>
    <row r="622" spans="1:11" s="17" customFormat="1" ht="33.75">
      <c r="A622" s="12" t="s">
        <v>627</v>
      </c>
      <c r="B622" s="13" t="s">
        <v>1521</v>
      </c>
      <c r="C622" s="25">
        <v>3750</v>
      </c>
      <c r="D622" s="20"/>
      <c r="E622" s="15">
        <v>0</v>
      </c>
      <c r="F622" s="15">
        <v>0</v>
      </c>
      <c r="G622" s="15">
        <f t="shared" si="50"/>
        <v>0</v>
      </c>
      <c r="H622" s="15">
        <f t="shared" si="51"/>
        <v>0</v>
      </c>
      <c r="I622" s="15">
        <f t="shared" si="52"/>
        <v>0</v>
      </c>
      <c r="J622" s="15">
        <f t="shared" si="53"/>
        <v>0</v>
      </c>
      <c r="K622" s="15">
        <f t="shared" si="54"/>
        <v>0</v>
      </c>
    </row>
    <row r="623" spans="1:11" s="17" customFormat="1" ht="22.5">
      <c r="A623" s="12" t="s">
        <v>628</v>
      </c>
      <c r="B623" s="13" t="s">
        <v>1522</v>
      </c>
      <c r="C623" s="25">
        <v>44030</v>
      </c>
      <c r="D623" s="20"/>
      <c r="E623" s="15">
        <v>0</v>
      </c>
      <c r="F623" s="15">
        <v>0</v>
      </c>
      <c r="G623" s="15">
        <f t="shared" si="50"/>
        <v>0</v>
      </c>
      <c r="H623" s="15">
        <f t="shared" si="51"/>
        <v>0</v>
      </c>
      <c r="I623" s="15">
        <f t="shared" si="52"/>
        <v>0</v>
      </c>
      <c r="J623" s="15">
        <f t="shared" si="53"/>
        <v>0</v>
      </c>
      <c r="K623" s="15">
        <f t="shared" si="54"/>
        <v>0</v>
      </c>
    </row>
    <row r="624" spans="1:11" s="17" customFormat="1" ht="12">
      <c r="A624" s="12" t="s">
        <v>629</v>
      </c>
      <c r="B624" s="13" t="s">
        <v>1523</v>
      </c>
      <c r="C624" s="25">
        <v>2</v>
      </c>
      <c r="D624" s="20"/>
      <c r="E624" s="15">
        <v>0</v>
      </c>
      <c r="F624" s="15">
        <v>0</v>
      </c>
      <c r="G624" s="15">
        <f t="shared" si="50"/>
        <v>0</v>
      </c>
      <c r="H624" s="15">
        <f t="shared" si="51"/>
        <v>0</v>
      </c>
      <c r="I624" s="15">
        <f t="shared" si="52"/>
        <v>0</v>
      </c>
      <c r="J624" s="15">
        <f t="shared" si="53"/>
        <v>0</v>
      </c>
      <c r="K624" s="15">
        <f t="shared" si="54"/>
        <v>0</v>
      </c>
    </row>
    <row r="625" spans="1:11" s="17" customFormat="1" ht="22.5">
      <c r="A625" s="12" t="s">
        <v>630</v>
      </c>
      <c r="B625" s="13" t="s">
        <v>1524</v>
      </c>
      <c r="C625" s="25">
        <v>2714</v>
      </c>
      <c r="D625" s="20"/>
      <c r="E625" s="15">
        <v>0</v>
      </c>
      <c r="F625" s="15">
        <v>0</v>
      </c>
      <c r="G625" s="15">
        <f t="shared" si="50"/>
        <v>0</v>
      </c>
      <c r="H625" s="15">
        <f t="shared" si="51"/>
        <v>0</v>
      </c>
      <c r="I625" s="15">
        <f t="shared" si="52"/>
        <v>0</v>
      </c>
      <c r="J625" s="15">
        <f t="shared" si="53"/>
        <v>0</v>
      </c>
      <c r="K625" s="15">
        <f t="shared" si="54"/>
        <v>0</v>
      </c>
    </row>
    <row r="626" spans="1:11" s="17" customFormat="1" ht="45">
      <c r="A626" s="12" t="s">
        <v>631</v>
      </c>
      <c r="B626" s="13" t="s">
        <v>1525</v>
      </c>
      <c r="C626" s="25">
        <v>35305</v>
      </c>
      <c r="D626" s="20"/>
      <c r="E626" s="15">
        <v>0</v>
      </c>
      <c r="F626" s="15">
        <v>0</v>
      </c>
      <c r="G626" s="15">
        <f t="shared" si="50"/>
        <v>0</v>
      </c>
      <c r="H626" s="15">
        <f t="shared" si="51"/>
        <v>0</v>
      </c>
      <c r="I626" s="15">
        <f t="shared" si="52"/>
        <v>0</v>
      </c>
      <c r="J626" s="15">
        <f t="shared" si="53"/>
        <v>0</v>
      </c>
      <c r="K626" s="15">
        <f t="shared" si="54"/>
        <v>0</v>
      </c>
    </row>
    <row r="627" spans="1:11" s="17" customFormat="1" ht="22.5">
      <c r="A627" s="12" t="s">
        <v>632</v>
      </c>
      <c r="B627" s="13" t="s">
        <v>1526</v>
      </c>
      <c r="C627" s="25">
        <v>125</v>
      </c>
      <c r="D627" s="20"/>
      <c r="E627" s="15">
        <v>0</v>
      </c>
      <c r="F627" s="15">
        <v>0</v>
      </c>
      <c r="G627" s="15">
        <f t="shared" si="50"/>
        <v>0</v>
      </c>
      <c r="H627" s="15">
        <f t="shared" si="51"/>
        <v>0</v>
      </c>
      <c r="I627" s="15">
        <f t="shared" si="52"/>
        <v>0</v>
      </c>
      <c r="J627" s="15">
        <f t="shared" si="53"/>
        <v>0</v>
      </c>
      <c r="K627" s="15">
        <f t="shared" si="54"/>
        <v>0</v>
      </c>
    </row>
    <row r="628" spans="1:11" s="17" customFormat="1" ht="33.75">
      <c r="A628" s="12" t="s">
        <v>633</v>
      </c>
      <c r="B628" s="13" t="s">
        <v>1527</v>
      </c>
      <c r="C628" s="25">
        <v>32</v>
      </c>
      <c r="D628" s="20"/>
      <c r="E628" s="15">
        <v>0</v>
      </c>
      <c r="F628" s="15">
        <v>0</v>
      </c>
      <c r="G628" s="15">
        <f t="shared" si="50"/>
        <v>0</v>
      </c>
      <c r="H628" s="15">
        <f t="shared" si="51"/>
        <v>0</v>
      </c>
      <c r="I628" s="15">
        <f t="shared" si="52"/>
        <v>0</v>
      </c>
      <c r="J628" s="15">
        <f t="shared" si="53"/>
        <v>0</v>
      </c>
      <c r="K628" s="15">
        <f t="shared" si="54"/>
        <v>0</v>
      </c>
    </row>
    <row r="629" spans="1:11" s="17" customFormat="1" ht="33.75">
      <c r="A629" s="12" t="s">
        <v>634</v>
      </c>
      <c r="B629" s="13" t="s">
        <v>1528</v>
      </c>
      <c r="C629" s="25">
        <v>1267</v>
      </c>
      <c r="D629" s="20"/>
      <c r="E629" s="15">
        <v>0</v>
      </c>
      <c r="F629" s="15">
        <v>0</v>
      </c>
      <c r="G629" s="15">
        <f t="shared" si="50"/>
        <v>0</v>
      </c>
      <c r="H629" s="15">
        <f t="shared" si="51"/>
        <v>0</v>
      </c>
      <c r="I629" s="15">
        <f t="shared" si="52"/>
        <v>0</v>
      </c>
      <c r="J629" s="15">
        <f t="shared" si="53"/>
        <v>0</v>
      </c>
      <c r="K629" s="15">
        <f t="shared" si="54"/>
        <v>0</v>
      </c>
    </row>
    <row r="630" spans="1:11" s="17" customFormat="1" ht="45">
      <c r="A630" s="12" t="s">
        <v>635</v>
      </c>
      <c r="B630" s="13" t="s">
        <v>1529</v>
      </c>
      <c r="C630" s="25">
        <v>550</v>
      </c>
      <c r="D630" s="20"/>
      <c r="E630" s="15">
        <v>0</v>
      </c>
      <c r="F630" s="15">
        <v>0</v>
      </c>
      <c r="G630" s="15">
        <f t="shared" si="50"/>
        <v>0</v>
      </c>
      <c r="H630" s="15">
        <f t="shared" si="51"/>
        <v>0</v>
      </c>
      <c r="I630" s="15">
        <f t="shared" si="52"/>
        <v>0</v>
      </c>
      <c r="J630" s="15">
        <f t="shared" si="53"/>
        <v>0</v>
      </c>
      <c r="K630" s="15">
        <f t="shared" si="54"/>
        <v>0</v>
      </c>
    </row>
    <row r="631" spans="1:11" s="17" customFormat="1" ht="22.5">
      <c r="A631" s="12" t="s">
        <v>636</v>
      </c>
      <c r="B631" s="13" t="s">
        <v>1530</v>
      </c>
      <c r="C631" s="25">
        <v>118</v>
      </c>
      <c r="D631" s="20"/>
      <c r="E631" s="15">
        <v>0</v>
      </c>
      <c r="F631" s="15">
        <v>0</v>
      </c>
      <c r="G631" s="15">
        <f t="shared" si="50"/>
        <v>0</v>
      </c>
      <c r="H631" s="15">
        <f t="shared" si="51"/>
        <v>0</v>
      </c>
      <c r="I631" s="15">
        <f t="shared" si="52"/>
        <v>0</v>
      </c>
      <c r="J631" s="15">
        <f t="shared" si="53"/>
        <v>0</v>
      </c>
      <c r="K631" s="15">
        <f t="shared" si="54"/>
        <v>0</v>
      </c>
    </row>
    <row r="632" spans="1:11" s="17" customFormat="1" ht="22.5">
      <c r="A632" s="12" t="s">
        <v>637</v>
      </c>
      <c r="B632" s="13" t="s">
        <v>1531</v>
      </c>
      <c r="C632" s="25">
        <v>12207</v>
      </c>
      <c r="D632" s="20"/>
      <c r="E632" s="15">
        <v>0</v>
      </c>
      <c r="F632" s="15">
        <v>0</v>
      </c>
      <c r="G632" s="15">
        <f t="shared" si="50"/>
        <v>0</v>
      </c>
      <c r="H632" s="15">
        <f t="shared" si="51"/>
        <v>0</v>
      </c>
      <c r="I632" s="15">
        <f t="shared" si="52"/>
        <v>0</v>
      </c>
      <c r="J632" s="15">
        <f t="shared" si="53"/>
        <v>0</v>
      </c>
      <c r="K632" s="15">
        <f t="shared" si="54"/>
        <v>0</v>
      </c>
    </row>
    <row r="633" spans="1:11" s="17" customFormat="1" ht="22.5">
      <c r="A633" s="12" t="s">
        <v>638</v>
      </c>
      <c r="B633" s="13" t="s">
        <v>1532</v>
      </c>
      <c r="C633" s="25">
        <v>14979</v>
      </c>
      <c r="D633" s="20"/>
      <c r="E633" s="15">
        <v>0</v>
      </c>
      <c r="F633" s="15">
        <v>0</v>
      </c>
      <c r="G633" s="15">
        <f t="shared" si="50"/>
        <v>0</v>
      </c>
      <c r="H633" s="15">
        <f t="shared" si="51"/>
        <v>0</v>
      </c>
      <c r="I633" s="15">
        <f t="shared" si="52"/>
        <v>0</v>
      </c>
      <c r="J633" s="15">
        <f t="shared" si="53"/>
        <v>0</v>
      </c>
      <c r="K633" s="15">
        <f t="shared" si="54"/>
        <v>0</v>
      </c>
    </row>
    <row r="634" spans="1:11" s="17" customFormat="1" ht="22.5">
      <c r="A634" s="12" t="s">
        <v>639</v>
      </c>
      <c r="B634" s="13" t="s">
        <v>1533</v>
      </c>
      <c r="C634" s="25">
        <v>4148</v>
      </c>
      <c r="D634" s="20"/>
      <c r="E634" s="15">
        <v>0</v>
      </c>
      <c r="F634" s="15">
        <v>0</v>
      </c>
      <c r="G634" s="15">
        <f t="shared" si="50"/>
        <v>0</v>
      </c>
      <c r="H634" s="15">
        <f t="shared" si="51"/>
        <v>0</v>
      </c>
      <c r="I634" s="15">
        <f t="shared" si="52"/>
        <v>0</v>
      </c>
      <c r="J634" s="15">
        <f t="shared" si="53"/>
        <v>0</v>
      </c>
      <c r="K634" s="15">
        <f t="shared" si="54"/>
        <v>0</v>
      </c>
    </row>
    <row r="635" spans="1:11" s="17" customFormat="1" ht="22.5">
      <c r="A635" s="12" t="s">
        <v>640</v>
      </c>
      <c r="B635" s="13" t="s">
        <v>1534</v>
      </c>
      <c r="C635" s="25">
        <v>2889</v>
      </c>
      <c r="D635" s="20"/>
      <c r="E635" s="15">
        <v>0</v>
      </c>
      <c r="F635" s="15">
        <v>0</v>
      </c>
      <c r="G635" s="15">
        <f t="shared" si="50"/>
        <v>0</v>
      </c>
      <c r="H635" s="15">
        <f t="shared" si="51"/>
        <v>0</v>
      </c>
      <c r="I635" s="15">
        <f t="shared" si="52"/>
        <v>0</v>
      </c>
      <c r="J635" s="15">
        <f t="shared" si="53"/>
        <v>0</v>
      </c>
      <c r="K635" s="15">
        <f t="shared" si="54"/>
        <v>0</v>
      </c>
    </row>
    <row r="636" spans="1:11" s="17" customFormat="1" ht="22.5">
      <c r="A636" s="12" t="s">
        <v>641</v>
      </c>
      <c r="B636" s="13" t="s">
        <v>1535</v>
      </c>
      <c r="C636" s="25">
        <v>2</v>
      </c>
      <c r="D636" s="20"/>
      <c r="E636" s="15">
        <v>0</v>
      </c>
      <c r="F636" s="15">
        <v>0</v>
      </c>
      <c r="G636" s="15">
        <f t="shared" si="50"/>
        <v>0</v>
      </c>
      <c r="H636" s="15">
        <f t="shared" si="51"/>
        <v>0</v>
      </c>
      <c r="I636" s="15">
        <f t="shared" si="52"/>
        <v>0</v>
      </c>
      <c r="J636" s="15">
        <f t="shared" si="53"/>
        <v>0</v>
      </c>
      <c r="K636" s="15">
        <f t="shared" si="54"/>
        <v>0</v>
      </c>
    </row>
    <row r="637" spans="1:11" s="17" customFormat="1" ht="22.5">
      <c r="A637" s="12" t="s">
        <v>642</v>
      </c>
      <c r="B637" s="13" t="s">
        <v>1536</v>
      </c>
      <c r="C637" s="25">
        <v>55903</v>
      </c>
      <c r="D637" s="20"/>
      <c r="E637" s="15">
        <v>0</v>
      </c>
      <c r="F637" s="15">
        <v>0</v>
      </c>
      <c r="G637" s="15">
        <f t="shared" si="50"/>
        <v>0</v>
      </c>
      <c r="H637" s="15">
        <f t="shared" si="51"/>
        <v>0</v>
      </c>
      <c r="I637" s="15">
        <f t="shared" si="52"/>
        <v>0</v>
      </c>
      <c r="J637" s="15">
        <f t="shared" si="53"/>
        <v>0</v>
      </c>
      <c r="K637" s="15">
        <f t="shared" si="54"/>
        <v>0</v>
      </c>
    </row>
    <row r="638" spans="1:11" s="17" customFormat="1" ht="56.25">
      <c r="A638" s="12" t="s">
        <v>643</v>
      </c>
      <c r="B638" s="13" t="s">
        <v>1537</v>
      </c>
      <c r="C638" s="25">
        <v>900</v>
      </c>
      <c r="D638" s="20"/>
      <c r="E638" s="15">
        <v>0</v>
      </c>
      <c r="F638" s="15">
        <v>0</v>
      </c>
      <c r="G638" s="15">
        <f t="shared" si="50"/>
        <v>0</v>
      </c>
      <c r="H638" s="15">
        <f t="shared" si="51"/>
        <v>0</v>
      </c>
      <c r="I638" s="15">
        <f t="shared" si="52"/>
        <v>0</v>
      </c>
      <c r="J638" s="15">
        <f t="shared" si="53"/>
        <v>0</v>
      </c>
      <c r="K638" s="15">
        <f t="shared" si="54"/>
        <v>0</v>
      </c>
    </row>
    <row r="639" spans="1:11" s="17" customFormat="1" ht="22.5">
      <c r="A639" s="12" t="s">
        <v>644</v>
      </c>
      <c r="B639" s="13" t="s">
        <v>1538</v>
      </c>
      <c r="C639" s="25">
        <v>15</v>
      </c>
      <c r="D639" s="20"/>
      <c r="E639" s="15">
        <v>0</v>
      </c>
      <c r="F639" s="15">
        <v>0</v>
      </c>
      <c r="G639" s="15">
        <f t="shared" si="50"/>
        <v>0</v>
      </c>
      <c r="H639" s="15">
        <f t="shared" si="51"/>
        <v>0</v>
      </c>
      <c r="I639" s="15">
        <f t="shared" si="52"/>
        <v>0</v>
      </c>
      <c r="J639" s="15">
        <f t="shared" si="53"/>
        <v>0</v>
      </c>
      <c r="K639" s="15">
        <f t="shared" si="54"/>
        <v>0</v>
      </c>
    </row>
    <row r="640" spans="1:11" s="17" customFormat="1" ht="12">
      <c r="A640" s="12" t="s">
        <v>645</v>
      </c>
      <c r="B640" s="13" t="s">
        <v>1539</v>
      </c>
      <c r="C640" s="25">
        <v>2</v>
      </c>
      <c r="D640" s="20"/>
      <c r="E640" s="15">
        <v>0</v>
      </c>
      <c r="F640" s="15">
        <v>0</v>
      </c>
      <c r="G640" s="15">
        <f t="shared" si="50"/>
        <v>0</v>
      </c>
      <c r="H640" s="15">
        <f t="shared" si="51"/>
        <v>0</v>
      </c>
      <c r="I640" s="15">
        <f t="shared" si="52"/>
        <v>0</v>
      </c>
      <c r="J640" s="15">
        <f t="shared" si="53"/>
        <v>0</v>
      </c>
      <c r="K640" s="15">
        <f t="shared" si="54"/>
        <v>0</v>
      </c>
    </row>
    <row r="641" spans="1:11" s="17" customFormat="1" ht="22.5">
      <c r="A641" s="12" t="s">
        <v>646</v>
      </c>
      <c r="B641" s="13" t="s">
        <v>1540</v>
      </c>
      <c r="C641" s="25">
        <v>10</v>
      </c>
      <c r="D641" s="20"/>
      <c r="E641" s="15">
        <v>0</v>
      </c>
      <c r="F641" s="15">
        <v>0</v>
      </c>
      <c r="G641" s="15">
        <f t="shared" si="50"/>
        <v>0</v>
      </c>
      <c r="H641" s="15">
        <f t="shared" si="51"/>
        <v>0</v>
      </c>
      <c r="I641" s="15">
        <f t="shared" si="52"/>
        <v>0</v>
      </c>
      <c r="J641" s="15">
        <f t="shared" si="53"/>
        <v>0</v>
      </c>
      <c r="K641" s="15">
        <f t="shared" si="54"/>
        <v>0</v>
      </c>
    </row>
    <row r="642" spans="1:11" s="17" customFormat="1" ht="22.5">
      <c r="A642" s="12" t="s">
        <v>647</v>
      </c>
      <c r="B642" s="13" t="s">
        <v>1541</v>
      </c>
      <c r="C642" s="25">
        <v>382</v>
      </c>
      <c r="D642" s="20"/>
      <c r="E642" s="15">
        <v>0</v>
      </c>
      <c r="F642" s="15">
        <v>0</v>
      </c>
      <c r="G642" s="15">
        <f t="shared" si="50"/>
        <v>0</v>
      </c>
      <c r="H642" s="15">
        <f t="shared" si="51"/>
        <v>0</v>
      </c>
      <c r="I642" s="15">
        <f t="shared" si="52"/>
        <v>0</v>
      </c>
      <c r="J642" s="15">
        <f t="shared" si="53"/>
        <v>0</v>
      </c>
      <c r="K642" s="15">
        <f t="shared" si="54"/>
        <v>0</v>
      </c>
    </row>
    <row r="643" spans="1:11" s="17" customFormat="1" ht="33.75">
      <c r="A643" s="12" t="s">
        <v>648</v>
      </c>
      <c r="B643" s="13" t="s">
        <v>1542</v>
      </c>
      <c r="C643" s="25">
        <v>405</v>
      </c>
      <c r="D643" s="20"/>
      <c r="E643" s="15">
        <v>0</v>
      </c>
      <c r="F643" s="15">
        <v>0</v>
      </c>
      <c r="G643" s="15">
        <f t="shared" si="50"/>
        <v>0</v>
      </c>
      <c r="H643" s="15">
        <f t="shared" si="51"/>
        <v>0</v>
      </c>
      <c r="I643" s="15">
        <f t="shared" si="52"/>
        <v>0</v>
      </c>
      <c r="J643" s="15">
        <f t="shared" si="53"/>
        <v>0</v>
      </c>
      <c r="K643" s="15">
        <f t="shared" si="54"/>
        <v>0</v>
      </c>
    </row>
    <row r="644" spans="1:11" s="17" customFormat="1" ht="78.75">
      <c r="A644" s="12" t="s">
        <v>649</v>
      </c>
      <c r="B644" s="13" t="s">
        <v>1543</v>
      </c>
      <c r="C644" s="25">
        <v>246</v>
      </c>
      <c r="D644" s="20"/>
      <c r="E644" s="15">
        <v>0</v>
      </c>
      <c r="F644" s="15">
        <v>0</v>
      </c>
      <c r="G644" s="15">
        <f t="shared" si="50"/>
        <v>0</v>
      </c>
      <c r="H644" s="15">
        <f t="shared" si="51"/>
        <v>0</v>
      </c>
      <c r="I644" s="15">
        <f t="shared" si="52"/>
        <v>0</v>
      </c>
      <c r="J644" s="15">
        <f t="shared" si="53"/>
        <v>0</v>
      </c>
      <c r="K644" s="15">
        <f t="shared" si="54"/>
        <v>0</v>
      </c>
    </row>
    <row r="645" spans="1:11" s="17" customFormat="1" ht="78.75">
      <c r="A645" s="12" t="s">
        <v>650</v>
      </c>
      <c r="B645" s="13" t="s">
        <v>1544</v>
      </c>
      <c r="C645" s="25">
        <v>441</v>
      </c>
      <c r="D645" s="20"/>
      <c r="E645" s="15">
        <v>0</v>
      </c>
      <c r="F645" s="15">
        <v>0</v>
      </c>
      <c r="G645" s="15">
        <f t="shared" si="50"/>
        <v>0</v>
      </c>
      <c r="H645" s="15">
        <f t="shared" si="51"/>
        <v>0</v>
      </c>
      <c r="I645" s="15">
        <f t="shared" si="52"/>
        <v>0</v>
      </c>
      <c r="J645" s="15">
        <f t="shared" si="53"/>
        <v>0</v>
      </c>
      <c r="K645" s="15">
        <f t="shared" si="54"/>
        <v>0</v>
      </c>
    </row>
    <row r="646" spans="1:11" s="17" customFormat="1" ht="22.5">
      <c r="A646" s="12" t="s">
        <v>651</v>
      </c>
      <c r="B646" s="13" t="s">
        <v>1545</v>
      </c>
      <c r="C646" s="25">
        <v>2267</v>
      </c>
      <c r="D646" s="20"/>
      <c r="E646" s="15">
        <v>0</v>
      </c>
      <c r="F646" s="15">
        <v>0</v>
      </c>
      <c r="G646" s="15">
        <f t="shared" si="50"/>
        <v>0</v>
      </c>
      <c r="H646" s="15">
        <f t="shared" si="51"/>
        <v>0</v>
      </c>
      <c r="I646" s="15">
        <f t="shared" si="52"/>
        <v>0</v>
      </c>
      <c r="J646" s="15">
        <f t="shared" si="53"/>
        <v>0</v>
      </c>
      <c r="K646" s="15">
        <f t="shared" si="54"/>
        <v>0</v>
      </c>
    </row>
    <row r="647" spans="1:11" s="17" customFormat="1" ht="33.75">
      <c r="A647" s="12" t="s">
        <v>652</v>
      </c>
      <c r="B647" s="13" t="s">
        <v>1546</v>
      </c>
      <c r="C647" s="25">
        <v>10</v>
      </c>
      <c r="D647" s="20"/>
      <c r="E647" s="15">
        <v>0</v>
      </c>
      <c r="F647" s="15">
        <v>0</v>
      </c>
      <c r="G647" s="15">
        <f t="shared" si="50"/>
        <v>0</v>
      </c>
      <c r="H647" s="15">
        <f t="shared" si="51"/>
        <v>0</v>
      </c>
      <c r="I647" s="15">
        <f t="shared" si="52"/>
        <v>0</v>
      </c>
      <c r="J647" s="15">
        <f t="shared" si="53"/>
        <v>0</v>
      </c>
      <c r="K647" s="15">
        <f t="shared" si="54"/>
        <v>0</v>
      </c>
    </row>
    <row r="648" spans="1:11" s="17" customFormat="1" ht="33.75">
      <c r="A648" s="12" t="s">
        <v>653</v>
      </c>
      <c r="B648" s="13" t="s">
        <v>1547</v>
      </c>
      <c r="C648" s="25">
        <v>291</v>
      </c>
      <c r="D648" s="20"/>
      <c r="E648" s="15">
        <v>0</v>
      </c>
      <c r="F648" s="15">
        <v>0</v>
      </c>
      <c r="G648" s="15">
        <f t="shared" si="50"/>
        <v>0</v>
      </c>
      <c r="H648" s="15">
        <f t="shared" si="51"/>
        <v>0</v>
      </c>
      <c r="I648" s="15">
        <f t="shared" si="52"/>
        <v>0</v>
      </c>
      <c r="J648" s="15">
        <f t="shared" si="53"/>
        <v>0</v>
      </c>
      <c r="K648" s="15">
        <f t="shared" si="54"/>
        <v>0</v>
      </c>
    </row>
    <row r="649" spans="1:11" s="17" customFormat="1" ht="33.75">
      <c r="A649" s="12" t="s">
        <v>654</v>
      </c>
      <c r="B649" s="13" t="s">
        <v>1548</v>
      </c>
      <c r="C649" s="25">
        <v>10</v>
      </c>
      <c r="D649" s="20"/>
      <c r="E649" s="15">
        <v>0</v>
      </c>
      <c r="F649" s="15">
        <v>0</v>
      </c>
      <c r="G649" s="15">
        <f t="shared" si="50"/>
        <v>0</v>
      </c>
      <c r="H649" s="15">
        <f t="shared" si="51"/>
        <v>0</v>
      </c>
      <c r="I649" s="15">
        <f t="shared" si="52"/>
        <v>0</v>
      </c>
      <c r="J649" s="15">
        <f t="shared" si="53"/>
        <v>0</v>
      </c>
      <c r="K649" s="15">
        <f t="shared" si="54"/>
        <v>0</v>
      </c>
    </row>
    <row r="650" spans="1:11" s="17" customFormat="1" ht="22.5">
      <c r="A650" s="12" t="s">
        <v>655</v>
      </c>
      <c r="B650" s="13" t="s">
        <v>1549</v>
      </c>
      <c r="C650" s="25">
        <v>45544</v>
      </c>
      <c r="D650" s="20"/>
      <c r="E650" s="15">
        <v>0</v>
      </c>
      <c r="F650" s="15">
        <v>0</v>
      </c>
      <c r="G650" s="15">
        <f t="shared" si="50"/>
        <v>0</v>
      </c>
      <c r="H650" s="15">
        <f t="shared" si="51"/>
        <v>0</v>
      </c>
      <c r="I650" s="15">
        <f t="shared" si="52"/>
        <v>0</v>
      </c>
      <c r="J650" s="15">
        <f t="shared" si="53"/>
        <v>0</v>
      </c>
      <c r="K650" s="15">
        <f t="shared" si="54"/>
        <v>0</v>
      </c>
    </row>
    <row r="651" spans="1:11" s="17" customFormat="1" ht="33.75">
      <c r="A651" s="12" t="s">
        <v>656</v>
      </c>
      <c r="B651" s="13" t="s">
        <v>1550</v>
      </c>
      <c r="C651" s="25">
        <v>155</v>
      </c>
      <c r="D651" s="20"/>
      <c r="E651" s="15">
        <v>0</v>
      </c>
      <c r="F651" s="15">
        <v>0</v>
      </c>
      <c r="G651" s="15">
        <f t="shared" si="50"/>
        <v>0</v>
      </c>
      <c r="H651" s="15">
        <f t="shared" si="51"/>
        <v>0</v>
      </c>
      <c r="I651" s="15">
        <f t="shared" si="52"/>
        <v>0</v>
      </c>
      <c r="J651" s="15">
        <f t="shared" si="53"/>
        <v>0</v>
      </c>
      <c r="K651" s="15">
        <f t="shared" si="54"/>
        <v>0</v>
      </c>
    </row>
    <row r="652" spans="1:11" s="17" customFormat="1" ht="22.5">
      <c r="A652" s="12" t="s">
        <v>657</v>
      </c>
      <c r="B652" s="13" t="s">
        <v>1551</v>
      </c>
      <c r="C652" s="25">
        <v>2</v>
      </c>
      <c r="D652" s="20"/>
      <c r="E652" s="15">
        <v>0</v>
      </c>
      <c r="F652" s="15">
        <v>0</v>
      </c>
      <c r="G652" s="15">
        <f t="shared" si="50"/>
        <v>0</v>
      </c>
      <c r="H652" s="15">
        <f t="shared" si="51"/>
        <v>0</v>
      </c>
      <c r="I652" s="15">
        <f t="shared" si="52"/>
        <v>0</v>
      </c>
      <c r="J652" s="15">
        <f t="shared" si="53"/>
        <v>0</v>
      </c>
      <c r="K652" s="15">
        <f t="shared" si="54"/>
        <v>0</v>
      </c>
    </row>
    <row r="653" spans="1:11" s="17" customFormat="1" ht="12">
      <c r="A653" s="12" t="s">
        <v>658</v>
      </c>
      <c r="B653" s="13" t="s">
        <v>1552</v>
      </c>
      <c r="C653" s="25">
        <v>2000</v>
      </c>
      <c r="D653" s="20"/>
      <c r="E653" s="15">
        <v>0</v>
      </c>
      <c r="F653" s="15">
        <v>0</v>
      </c>
      <c r="G653" s="15">
        <f t="shared" si="50"/>
        <v>0</v>
      </c>
      <c r="H653" s="15">
        <f t="shared" si="51"/>
        <v>0</v>
      </c>
      <c r="I653" s="15">
        <f t="shared" si="52"/>
        <v>0</v>
      </c>
      <c r="J653" s="15">
        <f t="shared" si="53"/>
        <v>0</v>
      </c>
      <c r="K653" s="15">
        <f t="shared" si="54"/>
        <v>0</v>
      </c>
    </row>
    <row r="654" spans="1:11" s="17" customFormat="1" ht="22.5">
      <c r="A654" s="12" t="s">
        <v>659</v>
      </c>
      <c r="B654" s="13" t="s">
        <v>1553</v>
      </c>
      <c r="C654" s="25">
        <v>2193</v>
      </c>
      <c r="D654" s="20"/>
      <c r="E654" s="15">
        <v>0</v>
      </c>
      <c r="F654" s="15">
        <v>0</v>
      </c>
      <c r="G654" s="15">
        <f t="shared" si="50"/>
        <v>0</v>
      </c>
      <c r="H654" s="15">
        <f t="shared" si="51"/>
        <v>0</v>
      </c>
      <c r="I654" s="15">
        <f t="shared" si="52"/>
        <v>0</v>
      </c>
      <c r="J654" s="15">
        <f t="shared" si="53"/>
        <v>0</v>
      </c>
      <c r="K654" s="15">
        <f t="shared" si="54"/>
        <v>0</v>
      </c>
    </row>
    <row r="655" spans="1:11" s="17" customFormat="1" ht="12">
      <c r="A655" s="12" t="s">
        <v>660</v>
      </c>
      <c r="B655" s="13" t="s">
        <v>1554</v>
      </c>
      <c r="C655" s="25">
        <v>953</v>
      </c>
      <c r="D655" s="20"/>
      <c r="E655" s="15">
        <v>0</v>
      </c>
      <c r="F655" s="15">
        <v>0</v>
      </c>
      <c r="G655" s="15">
        <f t="shared" si="50"/>
        <v>0</v>
      </c>
      <c r="H655" s="15">
        <f t="shared" si="51"/>
        <v>0</v>
      </c>
      <c r="I655" s="15">
        <f t="shared" si="52"/>
        <v>0</v>
      </c>
      <c r="J655" s="15">
        <f t="shared" si="53"/>
        <v>0</v>
      </c>
      <c r="K655" s="15">
        <f t="shared" si="54"/>
        <v>0</v>
      </c>
    </row>
    <row r="656" spans="1:11" s="17" customFormat="1" ht="12">
      <c r="A656" s="12" t="s">
        <v>661</v>
      </c>
      <c r="B656" s="13" t="s">
        <v>1555</v>
      </c>
      <c r="C656" s="25">
        <v>72</v>
      </c>
      <c r="D656" s="20"/>
      <c r="E656" s="15">
        <v>0</v>
      </c>
      <c r="F656" s="15">
        <v>0</v>
      </c>
      <c r="G656" s="15">
        <f t="shared" si="50"/>
        <v>0</v>
      </c>
      <c r="H656" s="15">
        <f t="shared" si="51"/>
        <v>0</v>
      </c>
      <c r="I656" s="15">
        <f t="shared" si="52"/>
        <v>0</v>
      </c>
      <c r="J656" s="15">
        <f t="shared" si="53"/>
        <v>0</v>
      </c>
      <c r="K656" s="15">
        <f t="shared" si="54"/>
        <v>0</v>
      </c>
    </row>
    <row r="657" spans="1:11" s="17" customFormat="1" ht="12">
      <c r="A657" s="12" t="s">
        <v>662</v>
      </c>
      <c r="B657" s="13" t="s">
        <v>1556</v>
      </c>
      <c r="C657" s="25">
        <v>15</v>
      </c>
      <c r="D657" s="20"/>
      <c r="E657" s="15">
        <v>0</v>
      </c>
      <c r="F657" s="15">
        <v>0</v>
      </c>
      <c r="G657" s="15">
        <f t="shared" si="50"/>
        <v>0</v>
      </c>
      <c r="H657" s="15">
        <f t="shared" si="51"/>
        <v>0</v>
      </c>
      <c r="I657" s="15">
        <f t="shared" si="52"/>
        <v>0</v>
      </c>
      <c r="J657" s="15">
        <f t="shared" si="53"/>
        <v>0</v>
      </c>
      <c r="K657" s="15">
        <f t="shared" si="54"/>
        <v>0</v>
      </c>
    </row>
    <row r="658" spans="1:11" s="17" customFormat="1" ht="56.25">
      <c r="A658" s="12" t="s">
        <v>663</v>
      </c>
      <c r="B658" s="13" t="s">
        <v>1557</v>
      </c>
      <c r="C658" s="25">
        <v>10</v>
      </c>
      <c r="D658" s="20"/>
      <c r="E658" s="15">
        <v>0</v>
      </c>
      <c r="F658" s="15">
        <v>0</v>
      </c>
      <c r="G658" s="15">
        <f t="shared" si="50"/>
        <v>0</v>
      </c>
      <c r="H658" s="15">
        <f t="shared" si="51"/>
        <v>0</v>
      </c>
      <c r="I658" s="15">
        <f t="shared" si="52"/>
        <v>0</v>
      </c>
      <c r="J658" s="15">
        <f t="shared" si="53"/>
        <v>0</v>
      </c>
      <c r="K658" s="15">
        <f t="shared" si="54"/>
        <v>0</v>
      </c>
    </row>
    <row r="659" spans="1:11" s="17" customFormat="1" ht="56.25">
      <c r="A659" s="12" t="s">
        <v>664</v>
      </c>
      <c r="B659" s="13" t="s">
        <v>1558</v>
      </c>
      <c r="C659" s="25">
        <v>31</v>
      </c>
      <c r="D659" s="20"/>
      <c r="E659" s="15">
        <v>0</v>
      </c>
      <c r="F659" s="15">
        <v>0</v>
      </c>
      <c r="G659" s="15">
        <f t="shared" si="50"/>
        <v>0</v>
      </c>
      <c r="H659" s="15">
        <f t="shared" si="51"/>
        <v>0</v>
      </c>
      <c r="I659" s="15">
        <f t="shared" si="52"/>
        <v>0</v>
      </c>
      <c r="J659" s="15">
        <f t="shared" si="53"/>
        <v>0</v>
      </c>
      <c r="K659" s="15">
        <f t="shared" si="54"/>
        <v>0</v>
      </c>
    </row>
    <row r="660" spans="1:11" s="17" customFormat="1" ht="78.75">
      <c r="A660" s="12" t="s">
        <v>665</v>
      </c>
      <c r="B660" s="13" t="s">
        <v>1559</v>
      </c>
      <c r="C660" s="25">
        <v>85790</v>
      </c>
      <c r="D660" s="20"/>
      <c r="E660" s="15">
        <v>0</v>
      </c>
      <c r="F660" s="15">
        <v>0</v>
      </c>
      <c r="G660" s="15">
        <f t="shared" si="50"/>
        <v>0</v>
      </c>
      <c r="H660" s="15">
        <f t="shared" si="51"/>
        <v>0</v>
      </c>
      <c r="I660" s="15">
        <f t="shared" si="52"/>
        <v>0</v>
      </c>
      <c r="J660" s="15">
        <f t="shared" si="53"/>
        <v>0</v>
      </c>
      <c r="K660" s="15">
        <f t="shared" si="54"/>
        <v>0</v>
      </c>
    </row>
    <row r="661" spans="1:11" s="17" customFormat="1" ht="112.5">
      <c r="A661" s="12" t="s">
        <v>666</v>
      </c>
      <c r="B661" s="13" t="s">
        <v>1560</v>
      </c>
      <c r="C661" s="25">
        <v>14086</v>
      </c>
      <c r="D661" s="20"/>
      <c r="E661" s="15">
        <v>0</v>
      </c>
      <c r="F661" s="15">
        <v>0</v>
      </c>
      <c r="G661" s="15">
        <f t="shared" si="50"/>
        <v>0</v>
      </c>
      <c r="H661" s="15">
        <f t="shared" si="51"/>
        <v>0</v>
      </c>
      <c r="I661" s="15">
        <f t="shared" si="52"/>
        <v>0</v>
      </c>
      <c r="J661" s="15">
        <f t="shared" si="53"/>
        <v>0</v>
      </c>
      <c r="K661" s="15">
        <f t="shared" si="54"/>
        <v>0</v>
      </c>
    </row>
    <row r="662" spans="1:11" s="17" customFormat="1" ht="101.25">
      <c r="A662" s="12" t="s">
        <v>667</v>
      </c>
      <c r="B662" s="13" t="s">
        <v>1561</v>
      </c>
      <c r="C662" s="25">
        <v>7364</v>
      </c>
      <c r="D662" s="20"/>
      <c r="E662" s="15">
        <v>0</v>
      </c>
      <c r="F662" s="15">
        <v>0</v>
      </c>
      <c r="G662" s="15">
        <f t="shared" si="50"/>
        <v>0</v>
      </c>
      <c r="H662" s="15">
        <f t="shared" si="51"/>
        <v>0</v>
      </c>
      <c r="I662" s="15">
        <f t="shared" si="52"/>
        <v>0</v>
      </c>
      <c r="J662" s="15">
        <f t="shared" si="53"/>
        <v>0</v>
      </c>
      <c r="K662" s="15">
        <f t="shared" si="54"/>
        <v>0</v>
      </c>
    </row>
    <row r="663" spans="1:11" s="17" customFormat="1" ht="33.75">
      <c r="A663" s="12" t="s">
        <v>668</v>
      </c>
      <c r="B663" s="13" t="s">
        <v>1562</v>
      </c>
      <c r="C663" s="25">
        <v>543</v>
      </c>
      <c r="D663" s="20"/>
      <c r="E663" s="15">
        <v>0</v>
      </c>
      <c r="F663" s="15">
        <v>0</v>
      </c>
      <c r="G663" s="15">
        <f t="shared" si="50"/>
        <v>0</v>
      </c>
      <c r="H663" s="15">
        <f t="shared" si="51"/>
        <v>0</v>
      </c>
      <c r="I663" s="15">
        <f t="shared" si="52"/>
        <v>0</v>
      </c>
      <c r="J663" s="15">
        <f t="shared" si="53"/>
        <v>0</v>
      </c>
      <c r="K663" s="15">
        <f t="shared" si="54"/>
        <v>0</v>
      </c>
    </row>
    <row r="664" spans="1:11" s="17" customFormat="1" ht="22.5">
      <c r="A664" s="12" t="s">
        <v>669</v>
      </c>
      <c r="B664" s="13" t="s">
        <v>1563</v>
      </c>
      <c r="C664" s="25">
        <v>1420</v>
      </c>
      <c r="D664" s="20"/>
      <c r="E664" s="15">
        <v>0</v>
      </c>
      <c r="F664" s="15">
        <v>0</v>
      </c>
      <c r="G664" s="15">
        <f t="shared" si="50"/>
        <v>0</v>
      </c>
      <c r="H664" s="15">
        <f t="shared" si="51"/>
        <v>0</v>
      </c>
      <c r="I664" s="15">
        <f t="shared" si="52"/>
        <v>0</v>
      </c>
      <c r="J664" s="15">
        <f t="shared" si="53"/>
        <v>0</v>
      </c>
      <c r="K664" s="15">
        <f t="shared" si="54"/>
        <v>0</v>
      </c>
    </row>
    <row r="665" spans="1:11" s="17" customFormat="1" ht="202.5">
      <c r="A665" s="12" t="s">
        <v>670</v>
      </c>
      <c r="B665" s="13" t="s">
        <v>1564</v>
      </c>
      <c r="C665" s="25">
        <v>1796</v>
      </c>
      <c r="D665" s="20"/>
      <c r="E665" s="15">
        <v>0</v>
      </c>
      <c r="F665" s="15">
        <v>0</v>
      </c>
      <c r="G665" s="15">
        <f t="shared" si="50"/>
        <v>0</v>
      </c>
      <c r="H665" s="15">
        <f t="shared" si="51"/>
        <v>0</v>
      </c>
      <c r="I665" s="15">
        <f t="shared" si="52"/>
        <v>0</v>
      </c>
      <c r="J665" s="15">
        <f t="shared" si="53"/>
        <v>0</v>
      </c>
      <c r="K665" s="15">
        <f t="shared" si="54"/>
        <v>0</v>
      </c>
    </row>
    <row r="666" spans="1:11" s="17" customFormat="1" ht="22.5">
      <c r="A666" s="12" t="s">
        <v>671</v>
      </c>
      <c r="B666" s="13" t="s">
        <v>1565</v>
      </c>
      <c r="C666" s="25">
        <v>7779</v>
      </c>
      <c r="D666" s="20"/>
      <c r="E666" s="15">
        <v>0</v>
      </c>
      <c r="F666" s="15">
        <v>0</v>
      </c>
      <c r="G666" s="15">
        <f t="shared" si="50"/>
        <v>0</v>
      </c>
      <c r="H666" s="15">
        <f t="shared" si="51"/>
        <v>0</v>
      </c>
      <c r="I666" s="15">
        <f t="shared" si="52"/>
        <v>0</v>
      </c>
      <c r="J666" s="15">
        <f t="shared" si="53"/>
        <v>0</v>
      </c>
      <c r="K666" s="15">
        <f t="shared" si="54"/>
        <v>0</v>
      </c>
    </row>
    <row r="667" spans="1:11" s="17" customFormat="1" ht="45">
      <c r="A667" s="12" t="s">
        <v>672</v>
      </c>
      <c r="B667" s="13" t="s">
        <v>1566</v>
      </c>
      <c r="C667" s="25">
        <v>7</v>
      </c>
      <c r="D667" s="20"/>
      <c r="E667" s="15">
        <v>0</v>
      </c>
      <c r="F667" s="15">
        <v>0</v>
      </c>
      <c r="G667" s="15">
        <f t="shared" si="50"/>
        <v>0</v>
      </c>
      <c r="H667" s="15">
        <f t="shared" si="51"/>
        <v>0</v>
      </c>
      <c r="I667" s="15">
        <f t="shared" si="52"/>
        <v>0</v>
      </c>
      <c r="J667" s="15">
        <f t="shared" si="53"/>
        <v>0</v>
      </c>
      <c r="K667" s="15">
        <f t="shared" si="54"/>
        <v>0</v>
      </c>
    </row>
    <row r="668" spans="1:11" s="17" customFormat="1" ht="22.5">
      <c r="A668" s="12" t="s">
        <v>673</v>
      </c>
      <c r="B668" s="13" t="s">
        <v>1567</v>
      </c>
      <c r="C668" s="25">
        <v>568</v>
      </c>
      <c r="D668" s="20"/>
      <c r="E668" s="15">
        <v>0</v>
      </c>
      <c r="F668" s="15">
        <v>0</v>
      </c>
      <c r="G668" s="15">
        <f t="shared" ref="G668:G731" si="55">C668*E668</f>
        <v>0</v>
      </c>
      <c r="H668" s="15">
        <f t="shared" ref="H668:H731" si="56">F668*1.16</f>
        <v>0</v>
      </c>
      <c r="I668" s="15">
        <f t="shared" ref="I668:I731" si="57">C668*H668</f>
        <v>0</v>
      </c>
      <c r="J668" s="15">
        <f t="shared" ref="J668:J731" si="58">G668+I668</f>
        <v>0</v>
      </c>
      <c r="K668" s="15">
        <f t="shared" ref="K668:K731" si="59">J668*2</f>
        <v>0</v>
      </c>
    </row>
    <row r="669" spans="1:11" s="17" customFormat="1" ht="45">
      <c r="A669" s="12" t="s">
        <v>674</v>
      </c>
      <c r="B669" s="13" t="s">
        <v>1568</v>
      </c>
      <c r="C669" s="25">
        <v>476</v>
      </c>
      <c r="D669" s="20"/>
      <c r="E669" s="15">
        <v>0</v>
      </c>
      <c r="F669" s="15">
        <v>0</v>
      </c>
      <c r="G669" s="15">
        <f t="shared" si="55"/>
        <v>0</v>
      </c>
      <c r="H669" s="15">
        <f t="shared" si="56"/>
        <v>0</v>
      </c>
      <c r="I669" s="15">
        <f t="shared" si="57"/>
        <v>0</v>
      </c>
      <c r="J669" s="15">
        <f t="shared" si="58"/>
        <v>0</v>
      </c>
      <c r="K669" s="15">
        <f t="shared" si="59"/>
        <v>0</v>
      </c>
    </row>
    <row r="670" spans="1:11" s="17" customFormat="1" ht="45">
      <c r="A670" s="12" t="s">
        <v>675</v>
      </c>
      <c r="B670" s="13" t="s">
        <v>1569</v>
      </c>
      <c r="C670" s="25">
        <v>27</v>
      </c>
      <c r="D670" s="20"/>
      <c r="E670" s="15">
        <v>0</v>
      </c>
      <c r="F670" s="15">
        <v>0</v>
      </c>
      <c r="G670" s="15">
        <f t="shared" si="55"/>
        <v>0</v>
      </c>
      <c r="H670" s="15">
        <f t="shared" si="56"/>
        <v>0</v>
      </c>
      <c r="I670" s="15">
        <f t="shared" si="57"/>
        <v>0</v>
      </c>
      <c r="J670" s="15">
        <f t="shared" si="58"/>
        <v>0</v>
      </c>
      <c r="K670" s="15">
        <f t="shared" si="59"/>
        <v>0</v>
      </c>
    </row>
    <row r="671" spans="1:11" s="17" customFormat="1" ht="12">
      <c r="A671" s="12" t="s">
        <v>676</v>
      </c>
      <c r="B671" s="13" t="s">
        <v>1570</v>
      </c>
      <c r="C671" s="25">
        <v>14</v>
      </c>
      <c r="D671" s="20"/>
      <c r="E671" s="15">
        <v>0</v>
      </c>
      <c r="F671" s="15">
        <v>0</v>
      </c>
      <c r="G671" s="15">
        <f t="shared" si="55"/>
        <v>0</v>
      </c>
      <c r="H671" s="15">
        <f t="shared" si="56"/>
        <v>0</v>
      </c>
      <c r="I671" s="15">
        <f t="shared" si="57"/>
        <v>0</v>
      </c>
      <c r="J671" s="15">
        <f t="shared" si="58"/>
        <v>0</v>
      </c>
      <c r="K671" s="15">
        <f t="shared" si="59"/>
        <v>0</v>
      </c>
    </row>
    <row r="672" spans="1:11" s="17" customFormat="1" ht="22.5">
      <c r="A672" s="12" t="s">
        <v>677</v>
      </c>
      <c r="B672" s="13" t="s">
        <v>1571</v>
      </c>
      <c r="C672" s="25">
        <v>8809</v>
      </c>
      <c r="D672" s="20"/>
      <c r="E672" s="15">
        <v>0</v>
      </c>
      <c r="F672" s="15">
        <v>0</v>
      </c>
      <c r="G672" s="15">
        <f t="shared" si="55"/>
        <v>0</v>
      </c>
      <c r="H672" s="15">
        <f t="shared" si="56"/>
        <v>0</v>
      </c>
      <c r="I672" s="15">
        <f t="shared" si="57"/>
        <v>0</v>
      </c>
      <c r="J672" s="15">
        <f t="shared" si="58"/>
        <v>0</v>
      </c>
      <c r="K672" s="15">
        <f t="shared" si="59"/>
        <v>0</v>
      </c>
    </row>
    <row r="673" spans="1:11" s="17" customFormat="1" ht="33.75">
      <c r="A673" s="12" t="s">
        <v>678</v>
      </c>
      <c r="B673" s="13" t="s">
        <v>1572</v>
      </c>
      <c r="C673" s="25">
        <v>360</v>
      </c>
      <c r="D673" s="20"/>
      <c r="E673" s="15">
        <v>0</v>
      </c>
      <c r="F673" s="15">
        <v>0</v>
      </c>
      <c r="G673" s="15">
        <f t="shared" si="55"/>
        <v>0</v>
      </c>
      <c r="H673" s="15">
        <f t="shared" si="56"/>
        <v>0</v>
      </c>
      <c r="I673" s="15">
        <f t="shared" si="57"/>
        <v>0</v>
      </c>
      <c r="J673" s="15">
        <f t="shared" si="58"/>
        <v>0</v>
      </c>
      <c r="K673" s="15">
        <f t="shared" si="59"/>
        <v>0</v>
      </c>
    </row>
    <row r="674" spans="1:11" s="17" customFormat="1" ht="12">
      <c r="A674" s="12" t="s">
        <v>679</v>
      </c>
      <c r="B674" s="13" t="s">
        <v>1573</v>
      </c>
      <c r="C674" s="25">
        <v>15</v>
      </c>
      <c r="D674" s="20"/>
      <c r="E674" s="15">
        <v>0</v>
      </c>
      <c r="F674" s="15">
        <v>0</v>
      </c>
      <c r="G674" s="15">
        <f t="shared" si="55"/>
        <v>0</v>
      </c>
      <c r="H674" s="15">
        <f t="shared" si="56"/>
        <v>0</v>
      </c>
      <c r="I674" s="15">
        <f t="shared" si="57"/>
        <v>0</v>
      </c>
      <c r="J674" s="15">
        <f t="shared" si="58"/>
        <v>0</v>
      </c>
      <c r="K674" s="15">
        <f t="shared" si="59"/>
        <v>0</v>
      </c>
    </row>
    <row r="675" spans="1:11" s="17" customFormat="1" ht="22.5">
      <c r="A675" s="12" t="s">
        <v>680</v>
      </c>
      <c r="B675" s="13" t="s">
        <v>1574</v>
      </c>
      <c r="C675" s="25">
        <v>755</v>
      </c>
      <c r="D675" s="20"/>
      <c r="E675" s="15">
        <v>0</v>
      </c>
      <c r="F675" s="15">
        <v>0</v>
      </c>
      <c r="G675" s="15">
        <f t="shared" si="55"/>
        <v>0</v>
      </c>
      <c r="H675" s="15">
        <f t="shared" si="56"/>
        <v>0</v>
      </c>
      <c r="I675" s="15">
        <f t="shared" si="57"/>
        <v>0</v>
      </c>
      <c r="J675" s="15">
        <f t="shared" si="58"/>
        <v>0</v>
      </c>
      <c r="K675" s="15">
        <f t="shared" si="59"/>
        <v>0</v>
      </c>
    </row>
    <row r="676" spans="1:11" s="17" customFormat="1" ht="22.5">
      <c r="A676" s="12" t="s">
        <v>681</v>
      </c>
      <c r="B676" s="13" t="s">
        <v>1575</v>
      </c>
      <c r="C676" s="25">
        <v>15</v>
      </c>
      <c r="D676" s="20"/>
      <c r="E676" s="15">
        <v>0</v>
      </c>
      <c r="F676" s="15">
        <v>0</v>
      </c>
      <c r="G676" s="15">
        <f t="shared" si="55"/>
        <v>0</v>
      </c>
      <c r="H676" s="15">
        <f t="shared" si="56"/>
        <v>0</v>
      </c>
      <c r="I676" s="15">
        <f t="shared" si="57"/>
        <v>0</v>
      </c>
      <c r="J676" s="15">
        <f t="shared" si="58"/>
        <v>0</v>
      </c>
      <c r="K676" s="15">
        <f t="shared" si="59"/>
        <v>0</v>
      </c>
    </row>
    <row r="677" spans="1:11" s="17" customFormat="1" ht="12">
      <c r="A677" s="12" t="s">
        <v>682</v>
      </c>
      <c r="B677" s="13" t="s">
        <v>1576</v>
      </c>
      <c r="C677" s="25">
        <v>400</v>
      </c>
      <c r="D677" s="20"/>
      <c r="E677" s="15">
        <v>0</v>
      </c>
      <c r="F677" s="15">
        <v>0</v>
      </c>
      <c r="G677" s="15">
        <f t="shared" si="55"/>
        <v>0</v>
      </c>
      <c r="H677" s="15">
        <f t="shared" si="56"/>
        <v>0</v>
      </c>
      <c r="I677" s="15">
        <f t="shared" si="57"/>
        <v>0</v>
      </c>
      <c r="J677" s="15">
        <f t="shared" si="58"/>
        <v>0</v>
      </c>
      <c r="K677" s="15">
        <f t="shared" si="59"/>
        <v>0</v>
      </c>
    </row>
    <row r="678" spans="1:11" s="17" customFormat="1" ht="22.5">
      <c r="A678" s="12" t="s">
        <v>683</v>
      </c>
      <c r="B678" s="13" t="s">
        <v>1577</v>
      </c>
      <c r="C678" s="25">
        <v>12443</v>
      </c>
      <c r="D678" s="20"/>
      <c r="E678" s="15">
        <v>0</v>
      </c>
      <c r="F678" s="15">
        <v>0</v>
      </c>
      <c r="G678" s="15">
        <f t="shared" si="55"/>
        <v>0</v>
      </c>
      <c r="H678" s="15">
        <f t="shared" si="56"/>
        <v>0</v>
      </c>
      <c r="I678" s="15">
        <f t="shared" si="57"/>
        <v>0</v>
      </c>
      <c r="J678" s="15">
        <f t="shared" si="58"/>
        <v>0</v>
      </c>
      <c r="K678" s="15">
        <f t="shared" si="59"/>
        <v>0</v>
      </c>
    </row>
    <row r="679" spans="1:11" s="17" customFormat="1" ht="22.5">
      <c r="A679" s="12" t="s">
        <v>684</v>
      </c>
      <c r="B679" s="13" t="s">
        <v>1578</v>
      </c>
      <c r="C679" s="25">
        <v>5</v>
      </c>
      <c r="D679" s="20"/>
      <c r="E679" s="15">
        <v>0</v>
      </c>
      <c r="F679" s="15">
        <v>0</v>
      </c>
      <c r="G679" s="15">
        <f t="shared" si="55"/>
        <v>0</v>
      </c>
      <c r="H679" s="15">
        <f t="shared" si="56"/>
        <v>0</v>
      </c>
      <c r="I679" s="15">
        <f t="shared" si="57"/>
        <v>0</v>
      </c>
      <c r="J679" s="15">
        <f t="shared" si="58"/>
        <v>0</v>
      </c>
      <c r="K679" s="15">
        <f t="shared" si="59"/>
        <v>0</v>
      </c>
    </row>
    <row r="680" spans="1:11" s="17" customFormat="1" ht="22.5">
      <c r="A680" s="12" t="s">
        <v>685</v>
      </c>
      <c r="B680" s="13" t="s">
        <v>1579</v>
      </c>
      <c r="C680" s="25">
        <v>14</v>
      </c>
      <c r="D680" s="20"/>
      <c r="E680" s="15">
        <v>0</v>
      </c>
      <c r="F680" s="15">
        <v>0</v>
      </c>
      <c r="G680" s="15">
        <f t="shared" si="55"/>
        <v>0</v>
      </c>
      <c r="H680" s="15">
        <f t="shared" si="56"/>
        <v>0</v>
      </c>
      <c r="I680" s="15">
        <f t="shared" si="57"/>
        <v>0</v>
      </c>
      <c r="J680" s="15">
        <f t="shared" si="58"/>
        <v>0</v>
      </c>
      <c r="K680" s="15">
        <f t="shared" si="59"/>
        <v>0</v>
      </c>
    </row>
    <row r="681" spans="1:11" s="17" customFormat="1" ht="22.5">
      <c r="A681" s="12" t="s">
        <v>686</v>
      </c>
      <c r="B681" s="13" t="s">
        <v>1580</v>
      </c>
      <c r="C681" s="25">
        <v>14</v>
      </c>
      <c r="D681" s="20"/>
      <c r="E681" s="15">
        <v>0</v>
      </c>
      <c r="F681" s="15">
        <v>0</v>
      </c>
      <c r="G681" s="15">
        <f t="shared" si="55"/>
        <v>0</v>
      </c>
      <c r="H681" s="15">
        <f t="shared" si="56"/>
        <v>0</v>
      </c>
      <c r="I681" s="15">
        <f t="shared" si="57"/>
        <v>0</v>
      </c>
      <c r="J681" s="15">
        <f t="shared" si="58"/>
        <v>0</v>
      </c>
      <c r="K681" s="15">
        <f t="shared" si="59"/>
        <v>0</v>
      </c>
    </row>
    <row r="682" spans="1:11" s="17" customFormat="1" ht="45">
      <c r="A682" s="12" t="s">
        <v>687</v>
      </c>
      <c r="B682" s="13" t="s">
        <v>1581</v>
      </c>
      <c r="C682" s="25">
        <v>90</v>
      </c>
      <c r="D682" s="20"/>
      <c r="E682" s="15">
        <v>0</v>
      </c>
      <c r="F682" s="15">
        <v>0</v>
      </c>
      <c r="G682" s="15">
        <f t="shared" si="55"/>
        <v>0</v>
      </c>
      <c r="H682" s="15">
        <f t="shared" si="56"/>
        <v>0</v>
      </c>
      <c r="I682" s="15">
        <f t="shared" si="57"/>
        <v>0</v>
      </c>
      <c r="J682" s="15">
        <f t="shared" si="58"/>
        <v>0</v>
      </c>
      <c r="K682" s="15">
        <f t="shared" si="59"/>
        <v>0</v>
      </c>
    </row>
    <row r="683" spans="1:11" s="17" customFormat="1" ht="22.5">
      <c r="A683" s="12" t="s">
        <v>688</v>
      </c>
      <c r="B683" s="13" t="s">
        <v>1582</v>
      </c>
      <c r="C683" s="25">
        <v>3</v>
      </c>
      <c r="D683" s="20"/>
      <c r="E683" s="15">
        <v>0</v>
      </c>
      <c r="F683" s="15">
        <v>0</v>
      </c>
      <c r="G683" s="15">
        <f t="shared" si="55"/>
        <v>0</v>
      </c>
      <c r="H683" s="15">
        <f t="shared" si="56"/>
        <v>0</v>
      </c>
      <c r="I683" s="15">
        <f t="shared" si="57"/>
        <v>0</v>
      </c>
      <c r="J683" s="15">
        <f t="shared" si="58"/>
        <v>0</v>
      </c>
      <c r="K683" s="15">
        <f t="shared" si="59"/>
        <v>0</v>
      </c>
    </row>
    <row r="684" spans="1:11" s="17" customFormat="1" ht="22.5">
      <c r="A684" s="12" t="s">
        <v>689</v>
      </c>
      <c r="B684" s="13" t="s">
        <v>1583</v>
      </c>
      <c r="C684" s="25">
        <v>2</v>
      </c>
      <c r="D684" s="20"/>
      <c r="E684" s="15">
        <v>0</v>
      </c>
      <c r="F684" s="15">
        <v>0</v>
      </c>
      <c r="G684" s="15">
        <f t="shared" si="55"/>
        <v>0</v>
      </c>
      <c r="H684" s="15">
        <f t="shared" si="56"/>
        <v>0</v>
      </c>
      <c r="I684" s="15">
        <f t="shared" si="57"/>
        <v>0</v>
      </c>
      <c r="J684" s="15">
        <f t="shared" si="58"/>
        <v>0</v>
      </c>
      <c r="K684" s="15">
        <f t="shared" si="59"/>
        <v>0</v>
      </c>
    </row>
    <row r="685" spans="1:11" s="17" customFormat="1" ht="22.5">
      <c r="A685" s="12" t="s">
        <v>690</v>
      </c>
      <c r="B685" s="13" t="s">
        <v>1584</v>
      </c>
      <c r="C685" s="25">
        <v>366</v>
      </c>
      <c r="D685" s="20"/>
      <c r="E685" s="15">
        <v>0</v>
      </c>
      <c r="F685" s="15">
        <v>0</v>
      </c>
      <c r="G685" s="15">
        <f t="shared" si="55"/>
        <v>0</v>
      </c>
      <c r="H685" s="15">
        <f t="shared" si="56"/>
        <v>0</v>
      </c>
      <c r="I685" s="15">
        <f t="shared" si="57"/>
        <v>0</v>
      </c>
      <c r="J685" s="15">
        <f t="shared" si="58"/>
        <v>0</v>
      </c>
      <c r="K685" s="15">
        <f t="shared" si="59"/>
        <v>0</v>
      </c>
    </row>
    <row r="686" spans="1:11" s="17" customFormat="1" ht="12">
      <c r="A686" s="12" t="s">
        <v>691</v>
      </c>
      <c r="B686" s="13" t="s">
        <v>1585</v>
      </c>
      <c r="C686" s="25">
        <v>4933</v>
      </c>
      <c r="D686" s="20"/>
      <c r="E686" s="15">
        <v>0</v>
      </c>
      <c r="F686" s="15">
        <v>0</v>
      </c>
      <c r="G686" s="15">
        <f t="shared" si="55"/>
        <v>0</v>
      </c>
      <c r="H686" s="15">
        <f t="shared" si="56"/>
        <v>0</v>
      </c>
      <c r="I686" s="15">
        <f t="shared" si="57"/>
        <v>0</v>
      </c>
      <c r="J686" s="15">
        <f t="shared" si="58"/>
        <v>0</v>
      </c>
      <c r="K686" s="15">
        <f t="shared" si="59"/>
        <v>0</v>
      </c>
    </row>
    <row r="687" spans="1:11" s="17" customFormat="1" ht="12">
      <c r="A687" s="12" t="s">
        <v>692</v>
      </c>
      <c r="B687" s="13" t="s">
        <v>1586</v>
      </c>
      <c r="C687" s="25">
        <v>87619</v>
      </c>
      <c r="D687" s="20"/>
      <c r="E687" s="15">
        <v>0</v>
      </c>
      <c r="F687" s="15">
        <v>0</v>
      </c>
      <c r="G687" s="15">
        <f t="shared" si="55"/>
        <v>0</v>
      </c>
      <c r="H687" s="15">
        <f t="shared" si="56"/>
        <v>0</v>
      </c>
      <c r="I687" s="15">
        <f t="shared" si="57"/>
        <v>0</v>
      </c>
      <c r="J687" s="15">
        <f t="shared" si="58"/>
        <v>0</v>
      </c>
      <c r="K687" s="15">
        <f t="shared" si="59"/>
        <v>0</v>
      </c>
    </row>
    <row r="688" spans="1:11" s="17" customFormat="1" ht="22.5">
      <c r="A688" s="12" t="s">
        <v>693</v>
      </c>
      <c r="B688" s="13" t="s">
        <v>1587</v>
      </c>
      <c r="C688" s="25">
        <v>4282</v>
      </c>
      <c r="D688" s="20"/>
      <c r="E688" s="15">
        <v>0</v>
      </c>
      <c r="F688" s="15">
        <v>0</v>
      </c>
      <c r="G688" s="15">
        <f t="shared" si="55"/>
        <v>0</v>
      </c>
      <c r="H688" s="15">
        <f t="shared" si="56"/>
        <v>0</v>
      </c>
      <c r="I688" s="15">
        <f t="shared" si="57"/>
        <v>0</v>
      </c>
      <c r="J688" s="15">
        <f t="shared" si="58"/>
        <v>0</v>
      </c>
      <c r="K688" s="15">
        <f t="shared" si="59"/>
        <v>0</v>
      </c>
    </row>
    <row r="689" spans="1:11" s="17" customFormat="1" ht="22.5">
      <c r="A689" s="12" t="s">
        <v>694</v>
      </c>
      <c r="B689" s="13" t="s">
        <v>1588</v>
      </c>
      <c r="C689" s="25">
        <v>364</v>
      </c>
      <c r="D689" s="20"/>
      <c r="E689" s="15">
        <v>0</v>
      </c>
      <c r="F689" s="15">
        <v>0</v>
      </c>
      <c r="G689" s="15">
        <f t="shared" si="55"/>
        <v>0</v>
      </c>
      <c r="H689" s="15">
        <f t="shared" si="56"/>
        <v>0</v>
      </c>
      <c r="I689" s="15">
        <f t="shared" si="57"/>
        <v>0</v>
      </c>
      <c r="J689" s="15">
        <f t="shared" si="58"/>
        <v>0</v>
      </c>
      <c r="K689" s="15">
        <f t="shared" si="59"/>
        <v>0</v>
      </c>
    </row>
    <row r="690" spans="1:11" s="17" customFormat="1" ht="12">
      <c r="A690" s="12" t="s">
        <v>695</v>
      </c>
      <c r="B690" s="13" t="s">
        <v>1589</v>
      </c>
      <c r="C690" s="25">
        <v>4334</v>
      </c>
      <c r="D690" s="20"/>
      <c r="E690" s="15">
        <v>0</v>
      </c>
      <c r="F690" s="15">
        <v>0</v>
      </c>
      <c r="G690" s="15">
        <f t="shared" si="55"/>
        <v>0</v>
      </c>
      <c r="H690" s="15">
        <f t="shared" si="56"/>
        <v>0</v>
      </c>
      <c r="I690" s="15">
        <f t="shared" si="57"/>
        <v>0</v>
      </c>
      <c r="J690" s="15">
        <f t="shared" si="58"/>
        <v>0</v>
      </c>
      <c r="K690" s="15">
        <f t="shared" si="59"/>
        <v>0</v>
      </c>
    </row>
    <row r="691" spans="1:11" s="17" customFormat="1" ht="12">
      <c r="A691" s="12" t="s">
        <v>696</v>
      </c>
      <c r="B691" s="13" t="s">
        <v>1590</v>
      </c>
      <c r="C691" s="25">
        <v>56987</v>
      </c>
      <c r="D691" s="20"/>
      <c r="E691" s="15">
        <v>0</v>
      </c>
      <c r="F691" s="15">
        <v>0</v>
      </c>
      <c r="G691" s="15">
        <f t="shared" si="55"/>
        <v>0</v>
      </c>
      <c r="H691" s="15">
        <f t="shared" si="56"/>
        <v>0</v>
      </c>
      <c r="I691" s="15">
        <f t="shared" si="57"/>
        <v>0</v>
      </c>
      <c r="J691" s="15">
        <f t="shared" si="58"/>
        <v>0</v>
      </c>
      <c r="K691" s="15">
        <f t="shared" si="59"/>
        <v>0</v>
      </c>
    </row>
    <row r="692" spans="1:11" s="17" customFormat="1" ht="22.5">
      <c r="A692" s="12" t="s">
        <v>697</v>
      </c>
      <c r="B692" s="13" t="s">
        <v>1591</v>
      </c>
      <c r="C692" s="25">
        <v>77512</v>
      </c>
      <c r="D692" s="20"/>
      <c r="E692" s="15">
        <v>0</v>
      </c>
      <c r="F692" s="15">
        <v>0</v>
      </c>
      <c r="G692" s="15">
        <f t="shared" si="55"/>
        <v>0</v>
      </c>
      <c r="H692" s="15">
        <f t="shared" si="56"/>
        <v>0</v>
      </c>
      <c r="I692" s="15">
        <f t="shared" si="57"/>
        <v>0</v>
      </c>
      <c r="J692" s="15">
        <f t="shared" si="58"/>
        <v>0</v>
      </c>
      <c r="K692" s="15">
        <f t="shared" si="59"/>
        <v>0</v>
      </c>
    </row>
    <row r="693" spans="1:11" s="17" customFormat="1" ht="33.75">
      <c r="A693" s="12" t="s">
        <v>698</v>
      </c>
      <c r="B693" s="13" t="s">
        <v>1592</v>
      </c>
      <c r="C693" s="25">
        <v>52</v>
      </c>
      <c r="D693" s="20"/>
      <c r="E693" s="15">
        <v>0</v>
      </c>
      <c r="F693" s="15">
        <v>0</v>
      </c>
      <c r="G693" s="15">
        <f t="shared" si="55"/>
        <v>0</v>
      </c>
      <c r="H693" s="15">
        <f t="shared" si="56"/>
        <v>0</v>
      </c>
      <c r="I693" s="15">
        <f t="shared" si="57"/>
        <v>0</v>
      </c>
      <c r="J693" s="15">
        <f t="shared" si="58"/>
        <v>0</v>
      </c>
      <c r="K693" s="15">
        <f t="shared" si="59"/>
        <v>0</v>
      </c>
    </row>
    <row r="694" spans="1:11" s="17" customFormat="1" ht="22.5">
      <c r="A694" s="12" t="s">
        <v>699</v>
      </c>
      <c r="B694" s="13" t="s">
        <v>1593</v>
      </c>
      <c r="C694" s="25">
        <v>668</v>
      </c>
      <c r="D694" s="20"/>
      <c r="E694" s="15">
        <v>0</v>
      </c>
      <c r="F694" s="15">
        <v>0</v>
      </c>
      <c r="G694" s="15">
        <f t="shared" si="55"/>
        <v>0</v>
      </c>
      <c r="H694" s="15">
        <f t="shared" si="56"/>
        <v>0</v>
      </c>
      <c r="I694" s="15">
        <f t="shared" si="57"/>
        <v>0</v>
      </c>
      <c r="J694" s="15">
        <f t="shared" si="58"/>
        <v>0</v>
      </c>
      <c r="K694" s="15">
        <f t="shared" si="59"/>
        <v>0</v>
      </c>
    </row>
    <row r="695" spans="1:11" s="17" customFormat="1" ht="22.5">
      <c r="A695" s="12" t="s">
        <v>700</v>
      </c>
      <c r="B695" s="13" t="s">
        <v>1594</v>
      </c>
      <c r="C695" s="25">
        <v>100</v>
      </c>
      <c r="D695" s="20"/>
      <c r="E695" s="15">
        <v>0</v>
      </c>
      <c r="F695" s="15">
        <v>0</v>
      </c>
      <c r="G695" s="15">
        <f t="shared" si="55"/>
        <v>0</v>
      </c>
      <c r="H695" s="15">
        <f t="shared" si="56"/>
        <v>0</v>
      </c>
      <c r="I695" s="15">
        <f t="shared" si="57"/>
        <v>0</v>
      </c>
      <c r="J695" s="15">
        <f t="shared" si="58"/>
        <v>0</v>
      </c>
      <c r="K695" s="15">
        <f t="shared" si="59"/>
        <v>0</v>
      </c>
    </row>
    <row r="696" spans="1:11" s="17" customFormat="1" ht="45">
      <c r="A696" s="12" t="s">
        <v>701</v>
      </c>
      <c r="B696" s="13" t="s">
        <v>1595</v>
      </c>
      <c r="C696" s="25">
        <v>25</v>
      </c>
      <c r="D696" s="20"/>
      <c r="E696" s="15">
        <v>0</v>
      </c>
      <c r="F696" s="15">
        <v>0</v>
      </c>
      <c r="G696" s="15">
        <f t="shared" si="55"/>
        <v>0</v>
      </c>
      <c r="H696" s="15">
        <f t="shared" si="56"/>
        <v>0</v>
      </c>
      <c r="I696" s="15">
        <f t="shared" si="57"/>
        <v>0</v>
      </c>
      <c r="J696" s="15">
        <f t="shared" si="58"/>
        <v>0</v>
      </c>
      <c r="K696" s="15">
        <f t="shared" si="59"/>
        <v>0</v>
      </c>
    </row>
    <row r="697" spans="1:11" s="17" customFormat="1" ht="22.5">
      <c r="A697" s="12" t="s">
        <v>702</v>
      </c>
      <c r="B697" s="13" t="s">
        <v>1596</v>
      </c>
      <c r="C697" s="25">
        <v>85364</v>
      </c>
      <c r="D697" s="20"/>
      <c r="E697" s="15">
        <v>0</v>
      </c>
      <c r="F697" s="15">
        <v>0</v>
      </c>
      <c r="G697" s="15">
        <f t="shared" si="55"/>
        <v>0</v>
      </c>
      <c r="H697" s="15">
        <f t="shared" si="56"/>
        <v>0</v>
      </c>
      <c r="I697" s="15">
        <f t="shared" si="57"/>
        <v>0</v>
      </c>
      <c r="J697" s="15">
        <f t="shared" si="58"/>
        <v>0</v>
      </c>
      <c r="K697" s="15">
        <f t="shared" si="59"/>
        <v>0</v>
      </c>
    </row>
    <row r="698" spans="1:11" s="17" customFormat="1" ht="22.5">
      <c r="A698" s="12" t="s">
        <v>703</v>
      </c>
      <c r="B698" s="13" t="s">
        <v>1597</v>
      </c>
      <c r="C698" s="25">
        <v>140</v>
      </c>
      <c r="D698" s="20"/>
      <c r="E698" s="15">
        <v>0</v>
      </c>
      <c r="F698" s="15">
        <v>0</v>
      </c>
      <c r="G698" s="15">
        <f t="shared" si="55"/>
        <v>0</v>
      </c>
      <c r="H698" s="15">
        <f t="shared" si="56"/>
        <v>0</v>
      </c>
      <c r="I698" s="15">
        <f t="shared" si="57"/>
        <v>0</v>
      </c>
      <c r="J698" s="15">
        <f t="shared" si="58"/>
        <v>0</v>
      </c>
      <c r="K698" s="15">
        <f t="shared" si="59"/>
        <v>0</v>
      </c>
    </row>
    <row r="699" spans="1:11" s="17" customFormat="1" ht="12">
      <c r="A699" s="12" t="s">
        <v>704</v>
      </c>
      <c r="B699" s="13" t="s">
        <v>1598</v>
      </c>
      <c r="C699" s="25">
        <v>2142</v>
      </c>
      <c r="D699" s="20"/>
      <c r="E699" s="15">
        <v>0</v>
      </c>
      <c r="F699" s="15">
        <v>0</v>
      </c>
      <c r="G699" s="15">
        <f t="shared" si="55"/>
        <v>0</v>
      </c>
      <c r="H699" s="15">
        <f t="shared" si="56"/>
        <v>0</v>
      </c>
      <c r="I699" s="15">
        <f t="shared" si="57"/>
        <v>0</v>
      </c>
      <c r="J699" s="15">
        <f t="shared" si="58"/>
        <v>0</v>
      </c>
      <c r="K699" s="15">
        <f t="shared" si="59"/>
        <v>0</v>
      </c>
    </row>
    <row r="700" spans="1:11" s="17" customFormat="1" ht="12">
      <c r="A700" s="12" t="s">
        <v>705</v>
      </c>
      <c r="B700" s="13" t="s">
        <v>1599</v>
      </c>
      <c r="C700" s="25">
        <v>814</v>
      </c>
      <c r="D700" s="20"/>
      <c r="E700" s="15">
        <v>0</v>
      </c>
      <c r="F700" s="15">
        <v>0</v>
      </c>
      <c r="G700" s="15">
        <f t="shared" si="55"/>
        <v>0</v>
      </c>
      <c r="H700" s="15">
        <f t="shared" si="56"/>
        <v>0</v>
      </c>
      <c r="I700" s="15">
        <f t="shared" si="57"/>
        <v>0</v>
      </c>
      <c r="J700" s="15">
        <f t="shared" si="58"/>
        <v>0</v>
      </c>
      <c r="K700" s="15">
        <f t="shared" si="59"/>
        <v>0</v>
      </c>
    </row>
    <row r="701" spans="1:11" s="17" customFormat="1" ht="12">
      <c r="A701" s="12" t="s">
        <v>706</v>
      </c>
      <c r="B701" s="13" t="s">
        <v>1600</v>
      </c>
      <c r="C701" s="25">
        <v>200</v>
      </c>
      <c r="D701" s="20"/>
      <c r="E701" s="15">
        <v>0</v>
      </c>
      <c r="F701" s="15">
        <v>0</v>
      </c>
      <c r="G701" s="15">
        <f t="shared" si="55"/>
        <v>0</v>
      </c>
      <c r="H701" s="15">
        <f t="shared" si="56"/>
        <v>0</v>
      </c>
      <c r="I701" s="15">
        <f t="shared" si="57"/>
        <v>0</v>
      </c>
      <c r="J701" s="15">
        <f t="shared" si="58"/>
        <v>0</v>
      </c>
      <c r="K701" s="15">
        <f t="shared" si="59"/>
        <v>0</v>
      </c>
    </row>
    <row r="702" spans="1:11" s="17" customFormat="1" ht="22.5">
      <c r="A702" s="12" t="s">
        <v>707</v>
      </c>
      <c r="B702" s="13" t="s">
        <v>1601</v>
      </c>
      <c r="C702" s="25">
        <v>10</v>
      </c>
      <c r="D702" s="20"/>
      <c r="E702" s="15">
        <v>0</v>
      </c>
      <c r="F702" s="15">
        <v>0</v>
      </c>
      <c r="G702" s="15">
        <f t="shared" si="55"/>
        <v>0</v>
      </c>
      <c r="H702" s="15">
        <f t="shared" si="56"/>
        <v>0</v>
      </c>
      <c r="I702" s="15">
        <f t="shared" si="57"/>
        <v>0</v>
      </c>
      <c r="J702" s="15">
        <f t="shared" si="58"/>
        <v>0</v>
      </c>
      <c r="K702" s="15">
        <f t="shared" si="59"/>
        <v>0</v>
      </c>
    </row>
    <row r="703" spans="1:11" s="17" customFormat="1" ht="33.75">
      <c r="A703" s="12" t="s">
        <v>708</v>
      </c>
      <c r="B703" s="13" t="s">
        <v>1602</v>
      </c>
      <c r="C703" s="25">
        <v>10</v>
      </c>
      <c r="D703" s="20"/>
      <c r="E703" s="15">
        <v>0</v>
      </c>
      <c r="F703" s="15">
        <v>0</v>
      </c>
      <c r="G703" s="15">
        <f t="shared" si="55"/>
        <v>0</v>
      </c>
      <c r="H703" s="15">
        <f t="shared" si="56"/>
        <v>0</v>
      </c>
      <c r="I703" s="15">
        <f t="shared" si="57"/>
        <v>0</v>
      </c>
      <c r="J703" s="15">
        <f t="shared" si="58"/>
        <v>0</v>
      </c>
      <c r="K703" s="15">
        <f t="shared" si="59"/>
        <v>0</v>
      </c>
    </row>
    <row r="704" spans="1:11" s="17" customFormat="1" ht="22.5">
      <c r="A704" s="12" t="s">
        <v>709</v>
      </c>
      <c r="B704" s="13" t="s">
        <v>1603</v>
      </c>
      <c r="C704" s="25">
        <v>317</v>
      </c>
      <c r="D704" s="20"/>
      <c r="E704" s="15">
        <v>0</v>
      </c>
      <c r="F704" s="15">
        <v>0</v>
      </c>
      <c r="G704" s="15">
        <f t="shared" si="55"/>
        <v>0</v>
      </c>
      <c r="H704" s="15">
        <f t="shared" si="56"/>
        <v>0</v>
      </c>
      <c r="I704" s="15">
        <f t="shared" si="57"/>
        <v>0</v>
      </c>
      <c r="J704" s="15">
        <f t="shared" si="58"/>
        <v>0</v>
      </c>
      <c r="K704" s="15">
        <f t="shared" si="59"/>
        <v>0</v>
      </c>
    </row>
    <row r="705" spans="1:11" s="17" customFormat="1" ht="22.5">
      <c r="A705" s="12" t="s">
        <v>710</v>
      </c>
      <c r="B705" s="13" t="s">
        <v>1604</v>
      </c>
      <c r="C705" s="25">
        <v>10</v>
      </c>
      <c r="D705" s="20"/>
      <c r="E705" s="15">
        <v>0</v>
      </c>
      <c r="F705" s="15">
        <v>0</v>
      </c>
      <c r="G705" s="15">
        <f t="shared" si="55"/>
        <v>0</v>
      </c>
      <c r="H705" s="15">
        <f t="shared" si="56"/>
        <v>0</v>
      </c>
      <c r="I705" s="15">
        <f t="shared" si="57"/>
        <v>0</v>
      </c>
      <c r="J705" s="15">
        <f t="shared" si="58"/>
        <v>0</v>
      </c>
      <c r="K705" s="15">
        <f t="shared" si="59"/>
        <v>0</v>
      </c>
    </row>
    <row r="706" spans="1:11" s="17" customFormat="1" ht="22.5">
      <c r="A706" s="12" t="s">
        <v>711</v>
      </c>
      <c r="B706" s="13" t="s">
        <v>1605</v>
      </c>
      <c r="C706" s="25">
        <v>106</v>
      </c>
      <c r="D706" s="20"/>
      <c r="E706" s="15">
        <v>0</v>
      </c>
      <c r="F706" s="15">
        <v>0</v>
      </c>
      <c r="G706" s="15">
        <f t="shared" si="55"/>
        <v>0</v>
      </c>
      <c r="H706" s="15">
        <f t="shared" si="56"/>
        <v>0</v>
      </c>
      <c r="I706" s="15">
        <f t="shared" si="57"/>
        <v>0</v>
      </c>
      <c r="J706" s="15">
        <f t="shared" si="58"/>
        <v>0</v>
      </c>
      <c r="K706" s="15">
        <f t="shared" si="59"/>
        <v>0</v>
      </c>
    </row>
    <row r="707" spans="1:11" s="17" customFormat="1" ht="22.5">
      <c r="A707" s="12" t="s">
        <v>712</v>
      </c>
      <c r="B707" s="13" t="s">
        <v>1606</v>
      </c>
      <c r="C707" s="26">
        <v>22</v>
      </c>
      <c r="D707" s="20"/>
      <c r="E707" s="15">
        <v>0</v>
      </c>
      <c r="F707" s="15">
        <v>0</v>
      </c>
      <c r="G707" s="15">
        <f t="shared" si="55"/>
        <v>0</v>
      </c>
      <c r="H707" s="15">
        <f t="shared" si="56"/>
        <v>0</v>
      </c>
      <c r="I707" s="15">
        <f t="shared" si="57"/>
        <v>0</v>
      </c>
      <c r="J707" s="15">
        <f t="shared" si="58"/>
        <v>0</v>
      </c>
      <c r="K707" s="15">
        <f t="shared" si="59"/>
        <v>0</v>
      </c>
    </row>
    <row r="708" spans="1:11" s="17" customFormat="1" ht="22.5">
      <c r="A708" s="12" t="s">
        <v>713</v>
      </c>
      <c r="B708" s="13" t="s">
        <v>1607</v>
      </c>
      <c r="C708" s="25">
        <v>22</v>
      </c>
      <c r="D708" s="20"/>
      <c r="E708" s="15">
        <v>0</v>
      </c>
      <c r="F708" s="15">
        <v>0</v>
      </c>
      <c r="G708" s="15">
        <f t="shared" si="55"/>
        <v>0</v>
      </c>
      <c r="H708" s="15">
        <f t="shared" si="56"/>
        <v>0</v>
      </c>
      <c r="I708" s="15">
        <f t="shared" si="57"/>
        <v>0</v>
      </c>
      <c r="J708" s="15">
        <f t="shared" si="58"/>
        <v>0</v>
      </c>
      <c r="K708" s="15">
        <f t="shared" si="59"/>
        <v>0</v>
      </c>
    </row>
    <row r="709" spans="1:11" s="17" customFormat="1" ht="33.75">
      <c r="A709" s="12" t="s">
        <v>714</v>
      </c>
      <c r="B709" s="13" t="s">
        <v>1608</v>
      </c>
      <c r="C709" s="25">
        <v>1452</v>
      </c>
      <c r="D709" s="20"/>
      <c r="E709" s="15">
        <v>0</v>
      </c>
      <c r="F709" s="15">
        <v>0</v>
      </c>
      <c r="G709" s="15">
        <f t="shared" si="55"/>
        <v>0</v>
      </c>
      <c r="H709" s="15">
        <f t="shared" si="56"/>
        <v>0</v>
      </c>
      <c r="I709" s="15">
        <f t="shared" si="57"/>
        <v>0</v>
      </c>
      <c r="J709" s="15">
        <f t="shared" si="58"/>
        <v>0</v>
      </c>
      <c r="K709" s="15">
        <f t="shared" si="59"/>
        <v>0</v>
      </c>
    </row>
    <row r="710" spans="1:11" s="17" customFormat="1" ht="33.75">
      <c r="A710" s="12" t="s">
        <v>715</v>
      </c>
      <c r="B710" s="13" t="s">
        <v>1609</v>
      </c>
      <c r="C710" s="25">
        <v>1457</v>
      </c>
      <c r="D710" s="20"/>
      <c r="E710" s="15">
        <v>0</v>
      </c>
      <c r="F710" s="15">
        <v>0</v>
      </c>
      <c r="G710" s="15">
        <f t="shared" si="55"/>
        <v>0</v>
      </c>
      <c r="H710" s="15">
        <f t="shared" si="56"/>
        <v>0</v>
      </c>
      <c r="I710" s="15">
        <f t="shared" si="57"/>
        <v>0</v>
      </c>
      <c r="J710" s="15">
        <f t="shared" si="58"/>
        <v>0</v>
      </c>
      <c r="K710" s="15">
        <f t="shared" si="59"/>
        <v>0</v>
      </c>
    </row>
    <row r="711" spans="1:11" s="17" customFormat="1" ht="22.5">
      <c r="A711" s="12" t="s">
        <v>716</v>
      </c>
      <c r="B711" s="13" t="s">
        <v>1610</v>
      </c>
      <c r="C711" s="25">
        <v>882</v>
      </c>
      <c r="D711" s="20"/>
      <c r="E711" s="15">
        <v>0</v>
      </c>
      <c r="F711" s="15">
        <v>0</v>
      </c>
      <c r="G711" s="15">
        <f t="shared" si="55"/>
        <v>0</v>
      </c>
      <c r="H711" s="15">
        <f t="shared" si="56"/>
        <v>0</v>
      </c>
      <c r="I711" s="15">
        <f t="shared" si="57"/>
        <v>0</v>
      </c>
      <c r="J711" s="15">
        <f t="shared" si="58"/>
        <v>0</v>
      </c>
      <c r="K711" s="15">
        <f t="shared" si="59"/>
        <v>0</v>
      </c>
    </row>
    <row r="712" spans="1:11" s="17" customFormat="1" ht="33.75">
      <c r="A712" s="12" t="s">
        <v>717</v>
      </c>
      <c r="B712" s="13" t="s">
        <v>1611</v>
      </c>
      <c r="C712" s="25">
        <v>260</v>
      </c>
      <c r="D712" s="20"/>
      <c r="E712" s="15">
        <v>0</v>
      </c>
      <c r="F712" s="15">
        <v>0</v>
      </c>
      <c r="G712" s="15">
        <f t="shared" si="55"/>
        <v>0</v>
      </c>
      <c r="H712" s="15">
        <f t="shared" si="56"/>
        <v>0</v>
      </c>
      <c r="I712" s="15">
        <f t="shared" si="57"/>
        <v>0</v>
      </c>
      <c r="J712" s="15">
        <f t="shared" si="58"/>
        <v>0</v>
      </c>
      <c r="K712" s="15">
        <f t="shared" si="59"/>
        <v>0</v>
      </c>
    </row>
    <row r="713" spans="1:11" s="17" customFormat="1" ht="22.5">
      <c r="A713" s="12" t="s">
        <v>718</v>
      </c>
      <c r="B713" s="13" t="s">
        <v>1612</v>
      </c>
      <c r="C713" s="25">
        <v>20</v>
      </c>
      <c r="D713" s="20"/>
      <c r="E713" s="15">
        <v>0</v>
      </c>
      <c r="F713" s="15">
        <v>0</v>
      </c>
      <c r="G713" s="15">
        <f t="shared" si="55"/>
        <v>0</v>
      </c>
      <c r="H713" s="15">
        <f t="shared" si="56"/>
        <v>0</v>
      </c>
      <c r="I713" s="15">
        <f t="shared" si="57"/>
        <v>0</v>
      </c>
      <c r="J713" s="15">
        <f t="shared" si="58"/>
        <v>0</v>
      </c>
      <c r="K713" s="15">
        <f t="shared" si="59"/>
        <v>0</v>
      </c>
    </row>
    <row r="714" spans="1:11" s="17" customFormat="1" ht="22.5">
      <c r="A714" s="12" t="s">
        <v>719</v>
      </c>
      <c r="B714" s="13" t="s">
        <v>1613</v>
      </c>
      <c r="C714" s="25">
        <v>62</v>
      </c>
      <c r="D714" s="20"/>
      <c r="E714" s="15">
        <v>0</v>
      </c>
      <c r="F714" s="15">
        <v>0</v>
      </c>
      <c r="G714" s="15">
        <f t="shared" si="55"/>
        <v>0</v>
      </c>
      <c r="H714" s="15">
        <f t="shared" si="56"/>
        <v>0</v>
      </c>
      <c r="I714" s="15">
        <f t="shared" si="57"/>
        <v>0</v>
      </c>
      <c r="J714" s="15">
        <f t="shared" si="58"/>
        <v>0</v>
      </c>
      <c r="K714" s="15">
        <f t="shared" si="59"/>
        <v>0</v>
      </c>
    </row>
    <row r="715" spans="1:11" s="17" customFormat="1" ht="22.5">
      <c r="A715" s="12" t="s">
        <v>720</v>
      </c>
      <c r="B715" s="13" t="s">
        <v>1614</v>
      </c>
      <c r="C715" s="25">
        <v>36</v>
      </c>
      <c r="D715" s="20"/>
      <c r="E715" s="15">
        <v>0</v>
      </c>
      <c r="F715" s="15">
        <v>0</v>
      </c>
      <c r="G715" s="15">
        <f t="shared" si="55"/>
        <v>0</v>
      </c>
      <c r="H715" s="15">
        <f t="shared" si="56"/>
        <v>0</v>
      </c>
      <c r="I715" s="15">
        <f t="shared" si="57"/>
        <v>0</v>
      </c>
      <c r="J715" s="15">
        <f t="shared" si="58"/>
        <v>0</v>
      </c>
      <c r="K715" s="15">
        <f t="shared" si="59"/>
        <v>0</v>
      </c>
    </row>
    <row r="716" spans="1:11" s="17" customFormat="1" ht="22.5">
      <c r="A716" s="12" t="s">
        <v>721</v>
      </c>
      <c r="B716" s="13" t="s">
        <v>1615</v>
      </c>
      <c r="C716" s="25">
        <v>22</v>
      </c>
      <c r="D716" s="20"/>
      <c r="E716" s="15">
        <v>0</v>
      </c>
      <c r="F716" s="15">
        <v>0</v>
      </c>
      <c r="G716" s="15">
        <f t="shared" si="55"/>
        <v>0</v>
      </c>
      <c r="H716" s="15">
        <f t="shared" si="56"/>
        <v>0</v>
      </c>
      <c r="I716" s="15">
        <f t="shared" si="57"/>
        <v>0</v>
      </c>
      <c r="J716" s="15">
        <f t="shared" si="58"/>
        <v>0</v>
      </c>
      <c r="K716" s="15">
        <f t="shared" si="59"/>
        <v>0</v>
      </c>
    </row>
    <row r="717" spans="1:11" s="17" customFormat="1" ht="33.75">
      <c r="A717" s="12" t="s">
        <v>722</v>
      </c>
      <c r="B717" s="13" t="s">
        <v>1616</v>
      </c>
      <c r="C717" s="25">
        <v>239</v>
      </c>
      <c r="D717" s="20"/>
      <c r="E717" s="15">
        <v>0</v>
      </c>
      <c r="F717" s="15">
        <v>0</v>
      </c>
      <c r="G717" s="15">
        <f t="shared" si="55"/>
        <v>0</v>
      </c>
      <c r="H717" s="15">
        <f t="shared" si="56"/>
        <v>0</v>
      </c>
      <c r="I717" s="15">
        <f t="shared" si="57"/>
        <v>0</v>
      </c>
      <c r="J717" s="15">
        <f t="shared" si="58"/>
        <v>0</v>
      </c>
      <c r="K717" s="15">
        <f t="shared" si="59"/>
        <v>0</v>
      </c>
    </row>
    <row r="718" spans="1:11" s="17" customFormat="1" ht="33.75">
      <c r="A718" s="12" t="s">
        <v>723</v>
      </c>
      <c r="B718" s="13" t="s">
        <v>1617</v>
      </c>
      <c r="C718" s="25">
        <v>30</v>
      </c>
      <c r="D718" s="20"/>
      <c r="E718" s="15">
        <v>0</v>
      </c>
      <c r="F718" s="15">
        <v>0</v>
      </c>
      <c r="G718" s="15">
        <f t="shared" si="55"/>
        <v>0</v>
      </c>
      <c r="H718" s="15">
        <f t="shared" si="56"/>
        <v>0</v>
      </c>
      <c r="I718" s="15">
        <f t="shared" si="57"/>
        <v>0</v>
      </c>
      <c r="J718" s="15">
        <f t="shared" si="58"/>
        <v>0</v>
      </c>
      <c r="K718" s="15">
        <f t="shared" si="59"/>
        <v>0</v>
      </c>
    </row>
    <row r="719" spans="1:11" s="17" customFormat="1" ht="90">
      <c r="A719" s="12" t="s">
        <v>724</v>
      </c>
      <c r="B719" s="13" t="s">
        <v>1618</v>
      </c>
      <c r="C719" s="25">
        <v>15</v>
      </c>
      <c r="D719" s="20"/>
      <c r="E719" s="15">
        <v>0</v>
      </c>
      <c r="F719" s="15">
        <v>0</v>
      </c>
      <c r="G719" s="15">
        <f t="shared" si="55"/>
        <v>0</v>
      </c>
      <c r="H719" s="15">
        <f t="shared" si="56"/>
        <v>0</v>
      </c>
      <c r="I719" s="15">
        <f t="shared" si="57"/>
        <v>0</v>
      </c>
      <c r="J719" s="15">
        <f t="shared" si="58"/>
        <v>0</v>
      </c>
      <c r="K719" s="15">
        <f t="shared" si="59"/>
        <v>0</v>
      </c>
    </row>
    <row r="720" spans="1:11" s="17" customFormat="1" ht="22.5">
      <c r="A720" s="12" t="s">
        <v>725</v>
      </c>
      <c r="B720" s="13" t="s">
        <v>1619</v>
      </c>
      <c r="C720" s="25">
        <v>86</v>
      </c>
      <c r="D720" s="20"/>
      <c r="E720" s="15">
        <v>0</v>
      </c>
      <c r="F720" s="15">
        <v>0</v>
      </c>
      <c r="G720" s="15">
        <f t="shared" si="55"/>
        <v>0</v>
      </c>
      <c r="H720" s="15">
        <f t="shared" si="56"/>
        <v>0</v>
      </c>
      <c r="I720" s="15">
        <f t="shared" si="57"/>
        <v>0</v>
      </c>
      <c r="J720" s="15">
        <f t="shared" si="58"/>
        <v>0</v>
      </c>
      <c r="K720" s="15">
        <f t="shared" si="59"/>
        <v>0</v>
      </c>
    </row>
    <row r="721" spans="1:11" s="17" customFormat="1" ht="22.5">
      <c r="A721" s="12" t="s">
        <v>726</v>
      </c>
      <c r="B721" s="13" t="s">
        <v>1620</v>
      </c>
      <c r="C721" s="25">
        <v>114</v>
      </c>
      <c r="D721" s="20"/>
      <c r="E721" s="15">
        <v>0</v>
      </c>
      <c r="F721" s="15">
        <v>0</v>
      </c>
      <c r="G721" s="15">
        <f t="shared" si="55"/>
        <v>0</v>
      </c>
      <c r="H721" s="15">
        <f t="shared" si="56"/>
        <v>0</v>
      </c>
      <c r="I721" s="15">
        <f t="shared" si="57"/>
        <v>0</v>
      </c>
      <c r="J721" s="15">
        <f t="shared" si="58"/>
        <v>0</v>
      </c>
      <c r="K721" s="15">
        <f t="shared" si="59"/>
        <v>0</v>
      </c>
    </row>
    <row r="722" spans="1:11" s="17" customFormat="1" ht="22.5">
      <c r="A722" s="12" t="s">
        <v>727</v>
      </c>
      <c r="B722" s="13" t="s">
        <v>1621</v>
      </c>
      <c r="C722" s="25">
        <v>514</v>
      </c>
      <c r="D722" s="20"/>
      <c r="E722" s="15">
        <v>0</v>
      </c>
      <c r="F722" s="15">
        <v>0</v>
      </c>
      <c r="G722" s="15">
        <f t="shared" si="55"/>
        <v>0</v>
      </c>
      <c r="H722" s="15">
        <f t="shared" si="56"/>
        <v>0</v>
      </c>
      <c r="I722" s="15">
        <f t="shared" si="57"/>
        <v>0</v>
      </c>
      <c r="J722" s="15">
        <f t="shared" si="58"/>
        <v>0</v>
      </c>
      <c r="K722" s="15">
        <f t="shared" si="59"/>
        <v>0</v>
      </c>
    </row>
    <row r="723" spans="1:11" s="17" customFormat="1" ht="22.5">
      <c r="A723" s="12" t="s">
        <v>728</v>
      </c>
      <c r="B723" s="13" t="s">
        <v>1622</v>
      </c>
      <c r="C723" s="25">
        <v>89</v>
      </c>
      <c r="D723" s="20"/>
      <c r="E723" s="15">
        <v>0</v>
      </c>
      <c r="F723" s="15">
        <v>0</v>
      </c>
      <c r="G723" s="15">
        <f t="shared" si="55"/>
        <v>0</v>
      </c>
      <c r="H723" s="15">
        <f t="shared" si="56"/>
        <v>0</v>
      </c>
      <c r="I723" s="15">
        <f t="shared" si="57"/>
        <v>0</v>
      </c>
      <c r="J723" s="15">
        <f t="shared" si="58"/>
        <v>0</v>
      </c>
      <c r="K723" s="15">
        <f t="shared" si="59"/>
        <v>0</v>
      </c>
    </row>
    <row r="724" spans="1:11" s="17" customFormat="1" ht="12">
      <c r="A724" s="12" t="s">
        <v>729</v>
      </c>
      <c r="B724" s="13" t="s">
        <v>1623</v>
      </c>
      <c r="C724" s="25">
        <v>241</v>
      </c>
      <c r="D724" s="20"/>
      <c r="E724" s="15">
        <v>0</v>
      </c>
      <c r="F724" s="15">
        <v>0</v>
      </c>
      <c r="G724" s="15">
        <f t="shared" si="55"/>
        <v>0</v>
      </c>
      <c r="H724" s="15">
        <f t="shared" si="56"/>
        <v>0</v>
      </c>
      <c r="I724" s="15">
        <f t="shared" si="57"/>
        <v>0</v>
      </c>
      <c r="J724" s="15">
        <f t="shared" si="58"/>
        <v>0</v>
      </c>
      <c r="K724" s="15">
        <f t="shared" si="59"/>
        <v>0</v>
      </c>
    </row>
    <row r="725" spans="1:11" s="17" customFormat="1" ht="12">
      <c r="A725" s="12" t="s">
        <v>730</v>
      </c>
      <c r="B725" s="13" t="s">
        <v>1624</v>
      </c>
      <c r="C725" s="25">
        <v>130</v>
      </c>
      <c r="D725" s="20"/>
      <c r="E725" s="15">
        <v>0</v>
      </c>
      <c r="F725" s="15">
        <v>0</v>
      </c>
      <c r="G725" s="15">
        <f t="shared" si="55"/>
        <v>0</v>
      </c>
      <c r="H725" s="15">
        <f t="shared" si="56"/>
        <v>0</v>
      </c>
      <c r="I725" s="15">
        <f t="shared" si="57"/>
        <v>0</v>
      </c>
      <c r="J725" s="15">
        <f t="shared" si="58"/>
        <v>0</v>
      </c>
      <c r="K725" s="15">
        <f t="shared" si="59"/>
        <v>0</v>
      </c>
    </row>
    <row r="726" spans="1:11" s="17" customFormat="1" ht="12">
      <c r="A726" s="12" t="s">
        <v>731</v>
      </c>
      <c r="B726" s="13" t="s">
        <v>1625</v>
      </c>
      <c r="C726" s="25">
        <v>66</v>
      </c>
      <c r="D726" s="20"/>
      <c r="E726" s="15">
        <v>0</v>
      </c>
      <c r="F726" s="15">
        <v>0</v>
      </c>
      <c r="G726" s="15">
        <f t="shared" si="55"/>
        <v>0</v>
      </c>
      <c r="H726" s="15">
        <f t="shared" si="56"/>
        <v>0</v>
      </c>
      <c r="I726" s="15">
        <f t="shared" si="57"/>
        <v>0</v>
      </c>
      <c r="J726" s="15">
        <f t="shared" si="58"/>
        <v>0</v>
      </c>
      <c r="K726" s="15">
        <f t="shared" si="59"/>
        <v>0</v>
      </c>
    </row>
    <row r="727" spans="1:11" s="17" customFormat="1" ht="22.5">
      <c r="A727" s="12" t="s">
        <v>732</v>
      </c>
      <c r="B727" s="13" t="s">
        <v>1626</v>
      </c>
      <c r="C727" s="25">
        <v>137</v>
      </c>
      <c r="D727" s="20"/>
      <c r="E727" s="15">
        <v>0</v>
      </c>
      <c r="F727" s="15">
        <v>0</v>
      </c>
      <c r="G727" s="15">
        <f t="shared" si="55"/>
        <v>0</v>
      </c>
      <c r="H727" s="15">
        <f t="shared" si="56"/>
        <v>0</v>
      </c>
      <c r="I727" s="15">
        <f t="shared" si="57"/>
        <v>0</v>
      </c>
      <c r="J727" s="15">
        <f t="shared" si="58"/>
        <v>0</v>
      </c>
      <c r="K727" s="15">
        <f t="shared" si="59"/>
        <v>0</v>
      </c>
    </row>
    <row r="728" spans="1:11" s="17" customFormat="1" ht="90">
      <c r="A728" s="12" t="s">
        <v>733</v>
      </c>
      <c r="B728" s="13" t="s">
        <v>1627</v>
      </c>
      <c r="C728" s="25">
        <v>14</v>
      </c>
      <c r="D728" s="20"/>
      <c r="E728" s="15">
        <v>0</v>
      </c>
      <c r="F728" s="15">
        <v>0</v>
      </c>
      <c r="G728" s="15">
        <f t="shared" si="55"/>
        <v>0</v>
      </c>
      <c r="H728" s="15">
        <f t="shared" si="56"/>
        <v>0</v>
      </c>
      <c r="I728" s="15">
        <f t="shared" si="57"/>
        <v>0</v>
      </c>
      <c r="J728" s="15">
        <f t="shared" si="58"/>
        <v>0</v>
      </c>
      <c r="K728" s="15">
        <f t="shared" si="59"/>
        <v>0</v>
      </c>
    </row>
    <row r="729" spans="1:11" s="17" customFormat="1" ht="22.5">
      <c r="A729" s="12" t="s">
        <v>734</v>
      </c>
      <c r="B729" s="13" t="s">
        <v>1628</v>
      </c>
      <c r="C729" s="25">
        <v>80</v>
      </c>
      <c r="D729" s="20"/>
      <c r="E729" s="15">
        <v>0</v>
      </c>
      <c r="F729" s="15">
        <v>0</v>
      </c>
      <c r="G729" s="15">
        <f t="shared" si="55"/>
        <v>0</v>
      </c>
      <c r="H729" s="15">
        <f t="shared" si="56"/>
        <v>0</v>
      </c>
      <c r="I729" s="15">
        <f t="shared" si="57"/>
        <v>0</v>
      </c>
      <c r="J729" s="15">
        <f t="shared" si="58"/>
        <v>0</v>
      </c>
      <c r="K729" s="15">
        <f t="shared" si="59"/>
        <v>0</v>
      </c>
    </row>
    <row r="730" spans="1:11" s="17" customFormat="1" ht="33.75">
      <c r="A730" s="12" t="s">
        <v>735</v>
      </c>
      <c r="B730" s="13" t="s">
        <v>1629</v>
      </c>
      <c r="C730" s="25">
        <v>3589</v>
      </c>
      <c r="D730" s="20"/>
      <c r="E730" s="15">
        <v>0</v>
      </c>
      <c r="F730" s="15">
        <v>0</v>
      </c>
      <c r="G730" s="15">
        <f t="shared" si="55"/>
        <v>0</v>
      </c>
      <c r="H730" s="15">
        <f t="shared" si="56"/>
        <v>0</v>
      </c>
      <c r="I730" s="15">
        <f t="shared" si="57"/>
        <v>0</v>
      </c>
      <c r="J730" s="15">
        <f t="shared" si="58"/>
        <v>0</v>
      </c>
      <c r="K730" s="15">
        <f t="shared" si="59"/>
        <v>0</v>
      </c>
    </row>
    <row r="731" spans="1:11" s="17" customFormat="1" ht="33.75">
      <c r="A731" s="12" t="s">
        <v>736</v>
      </c>
      <c r="B731" s="13" t="s">
        <v>1630</v>
      </c>
      <c r="C731" s="25">
        <v>12</v>
      </c>
      <c r="D731" s="20"/>
      <c r="E731" s="15">
        <v>0</v>
      </c>
      <c r="F731" s="15">
        <v>0</v>
      </c>
      <c r="G731" s="15">
        <f t="shared" si="55"/>
        <v>0</v>
      </c>
      <c r="H731" s="15">
        <f t="shared" si="56"/>
        <v>0</v>
      </c>
      <c r="I731" s="15">
        <f t="shared" si="57"/>
        <v>0</v>
      </c>
      <c r="J731" s="15">
        <f t="shared" si="58"/>
        <v>0</v>
      </c>
      <c r="K731" s="15">
        <f t="shared" si="59"/>
        <v>0</v>
      </c>
    </row>
    <row r="732" spans="1:11" s="17" customFormat="1" ht="12">
      <c r="A732" s="12" t="s">
        <v>737</v>
      </c>
      <c r="B732" s="13" t="s">
        <v>1631</v>
      </c>
      <c r="C732" s="25">
        <v>57</v>
      </c>
      <c r="D732" s="20"/>
      <c r="E732" s="15">
        <v>0</v>
      </c>
      <c r="F732" s="15">
        <v>0</v>
      </c>
      <c r="G732" s="15">
        <f t="shared" ref="G732:G795" si="60">C732*E732</f>
        <v>0</v>
      </c>
      <c r="H732" s="15">
        <f t="shared" ref="H732:H795" si="61">F732*1.16</f>
        <v>0</v>
      </c>
      <c r="I732" s="15">
        <f t="shared" ref="I732:I795" si="62">C732*H732</f>
        <v>0</v>
      </c>
      <c r="J732" s="15">
        <f t="shared" ref="J732:J795" si="63">G732+I732</f>
        <v>0</v>
      </c>
      <c r="K732" s="15">
        <f t="shared" ref="K732:K795" si="64">J732*2</f>
        <v>0</v>
      </c>
    </row>
    <row r="733" spans="1:11" s="17" customFormat="1" ht="33.75">
      <c r="A733" s="12" t="s">
        <v>738</v>
      </c>
      <c r="B733" s="13" t="s">
        <v>1632</v>
      </c>
      <c r="C733" s="25">
        <v>12796</v>
      </c>
      <c r="D733" s="20"/>
      <c r="E733" s="15">
        <v>0</v>
      </c>
      <c r="F733" s="15">
        <v>0</v>
      </c>
      <c r="G733" s="15">
        <f t="shared" si="60"/>
        <v>0</v>
      </c>
      <c r="H733" s="15">
        <f t="shared" si="61"/>
        <v>0</v>
      </c>
      <c r="I733" s="15">
        <f t="shared" si="62"/>
        <v>0</v>
      </c>
      <c r="J733" s="15">
        <f t="shared" si="63"/>
        <v>0</v>
      </c>
      <c r="K733" s="15">
        <f t="shared" si="64"/>
        <v>0</v>
      </c>
    </row>
    <row r="734" spans="1:11" s="17" customFormat="1" ht="33.75">
      <c r="A734" s="12" t="s">
        <v>739</v>
      </c>
      <c r="B734" s="13" t="s">
        <v>1633</v>
      </c>
      <c r="C734" s="25">
        <v>1631</v>
      </c>
      <c r="D734" s="20"/>
      <c r="E734" s="15">
        <v>0</v>
      </c>
      <c r="F734" s="15">
        <v>0</v>
      </c>
      <c r="G734" s="15">
        <f t="shared" si="60"/>
        <v>0</v>
      </c>
      <c r="H734" s="15">
        <f t="shared" si="61"/>
        <v>0</v>
      </c>
      <c r="I734" s="15">
        <f t="shared" si="62"/>
        <v>0</v>
      </c>
      <c r="J734" s="15">
        <f t="shared" si="63"/>
        <v>0</v>
      </c>
      <c r="K734" s="15">
        <f t="shared" si="64"/>
        <v>0</v>
      </c>
    </row>
    <row r="735" spans="1:11" s="17" customFormat="1" ht="45">
      <c r="A735" s="12" t="s">
        <v>740</v>
      </c>
      <c r="B735" s="13" t="s">
        <v>1634</v>
      </c>
      <c r="C735" s="25">
        <v>1269</v>
      </c>
      <c r="D735" s="20"/>
      <c r="E735" s="15">
        <v>0</v>
      </c>
      <c r="F735" s="15">
        <v>0</v>
      </c>
      <c r="G735" s="15">
        <f t="shared" si="60"/>
        <v>0</v>
      </c>
      <c r="H735" s="15">
        <f t="shared" si="61"/>
        <v>0</v>
      </c>
      <c r="I735" s="15">
        <f t="shared" si="62"/>
        <v>0</v>
      </c>
      <c r="J735" s="15">
        <f t="shared" si="63"/>
        <v>0</v>
      </c>
      <c r="K735" s="15">
        <f t="shared" si="64"/>
        <v>0</v>
      </c>
    </row>
    <row r="736" spans="1:11" s="17" customFormat="1" ht="33.75">
      <c r="A736" s="12" t="s">
        <v>741</v>
      </c>
      <c r="B736" s="13" t="s">
        <v>1635</v>
      </c>
      <c r="C736" s="25">
        <v>384</v>
      </c>
      <c r="D736" s="20"/>
      <c r="E736" s="15">
        <v>0</v>
      </c>
      <c r="F736" s="15">
        <v>0</v>
      </c>
      <c r="G736" s="15">
        <f t="shared" si="60"/>
        <v>0</v>
      </c>
      <c r="H736" s="15">
        <f t="shared" si="61"/>
        <v>0</v>
      </c>
      <c r="I736" s="15">
        <f t="shared" si="62"/>
        <v>0</v>
      </c>
      <c r="J736" s="15">
        <f t="shared" si="63"/>
        <v>0</v>
      </c>
      <c r="K736" s="15">
        <f t="shared" si="64"/>
        <v>0</v>
      </c>
    </row>
    <row r="737" spans="1:11" s="17" customFormat="1" ht="33.75">
      <c r="A737" s="12" t="s">
        <v>742</v>
      </c>
      <c r="B737" s="13" t="s">
        <v>1636</v>
      </c>
      <c r="C737" s="25">
        <v>271</v>
      </c>
      <c r="D737" s="20"/>
      <c r="E737" s="15">
        <v>0</v>
      </c>
      <c r="F737" s="15">
        <v>0</v>
      </c>
      <c r="G737" s="15">
        <f t="shared" si="60"/>
        <v>0</v>
      </c>
      <c r="H737" s="15">
        <f t="shared" si="61"/>
        <v>0</v>
      </c>
      <c r="I737" s="15">
        <f t="shared" si="62"/>
        <v>0</v>
      </c>
      <c r="J737" s="15">
        <f t="shared" si="63"/>
        <v>0</v>
      </c>
      <c r="K737" s="15">
        <f t="shared" si="64"/>
        <v>0</v>
      </c>
    </row>
    <row r="738" spans="1:11" s="17" customFormat="1" ht="33.75">
      <c r="A738" s="12" t="s">
        <v>743</v>
      </c>
      <c r="B738" s="13" t="s">
        <v>1637</v>
      </c>
      <c r="C738" s="25">
        <v>1450</v>
      </c>
      <c r="D738" s="20"/>
      <c r="E738" s="15">
        <v>0</v>
      </c>
      <c r="F738" s="15">
        <v>0</v>
      </c>
      <c r="G738" s="15">
        <f t="shared" si="60"/>
        <v>0</v>
      </c>
      <c r="H738" s="15">
        <f t="shared" si="61"/>
        <v>0</v>
      </c>
      <c r="I738" s="15">
        <f t="shared" si="62"/>
        <v>0</v>
      </c>
      <c r="J738" s="15">
        <f t="shared" si="63"/>
        <v>0</v>
      </c>
      <c r="K738" s="15">
        <f t="shared" si="64"/>
        <v>0</v>
      </c>
    </row>
    <row r="739" spans="1:11" s="17" customFormat="1" ht="33.75">
      <c r="A739" s="12" t="s">
        <v>744</v>
      </c>
      <c r="B739" s="13" t="s">
        <v>1638</v>
      </c>
      <c r="C739" s="25">
        <v>50</v>
      </c>
      <c r="D739" s="20"/>
      <c r="E739" s="15">
        <v>0</v>
      </c>
      <c r="F739" s="15">
        <v>0</v>
      </c>
      <c r="G739" s="15">
        <f t="shared" si="60"/>
        <v>0</v>
      </c>
      <c r="H739" s="15">
        <f t="shared" si="61"/>
        <v>0</v>
      </c>
      <c r="I739" s="15">
        <f t="shared" si="62"/>
        <v>0</v>
      </c>
      <c r="J739" s="15">
        <f t="shared" si="63"/>
        <v>0</v>
      </c>
      <c r="K739" s="15">
        <f t="shared" si="64"/>
        <v>0</v>
      </c>
    </row>
    <row r="740" spans="1:11" s="17" customFormat="1" ht="22.5">
      <c r="A740" s="12" t="s">
        <v>745</v>
      </c>
      <c r="B740" s="13" t="s">
        <v>1639</v>
      </c>
      <c r="C740" s="25">
        <v>145408</v>
      </c>
      <c r="D740" s="20"/>
      <c r="E740" s="15">
        <v>0</v>
      </c>
      <c r="F740" s="15">
        <v>0</v>
      </c>
      <c r="G740" s="15">
        <f t="shared" si="60"/>
        <v>0</v>
      </c>
      <c r="H740" s="15">
        <f t="shared" si="61"/>
        <v>0</v>
      </c>
      <c r="I740" s="15">
        <f t="shared" si="62"/>
        <v>0</v>
      </c>
      <c r="J740" s="15">
        <f t="shared" si="63"/>
        <v>0</v>
      </c>
      <c r="K740" s="15">
        <f t="shared" si="64"/>
        <v>0</v>
      </c>
    </row>
    <row r="741" spans="1:11" s="17" customFormat="1" ht="22.5">
      <c r="A741" s="12" t="s">
        <v>746</v>
      </c>
      <c r="B741" s="13" t="s">
        <v>1640</v>
      </c>
      <c r="C741" s="25">
        <v>165878</v>
      </c>
      <c r="D741" s="20"/>
      <c r="E741" s="15">
        <v>0</v>
      </c>
      <c r="F741" s="15">
        <v>0</v>
      </c>
      <c r="G741" s="15">
        <f t="shared" si="60"/>
        <v>0</v>
      </c>
      <c r="H741" s="15">
        <f t="shared" si="61"/>
        <v>0</v>
      </c>
      <c r="I741" s="15">
        <f t="shared" si="62"/>
        <v>0</v>
      </c>
      <c r="J741" s="15">
        <f t="shared" si="63"/>
        <v>0</v>
      </c>
      <c r="K741" s="15">
        <f t="shared" si="64"/>
        <v>0</v>
      </c>
    </row>
    <row r="742" spans="1:11" s="17" customFormat="1" ht="22.5">
      <c r="A742" s="12" t="s">
        <v>747</v>
      </c>
      <c r="B742" s="13" t="s">
        <v>1641</v>
      </c>
      <c r="C742" s="25">
        <v>1438594</v>
      </c>
      <c r="D742" s="20"/>
      <c r="E742" s="15">
        <v>0</v>
      </c>
      <c r="F742" s="15">
        <v>0</v>
      </c>
      <c r="G742" s="15">
        <f t="shared" si="60"/>
        <v>0</v>
      </c>
      <c r="H742" s="15">
        <f t="shared" si="61"/>
        <v>0</v>
      </c>
      <c r="I742" s="15">
        <f t="shared" si="62"/>
        <v>0</v>
      </c>
      <c r="J742" s="15">
        <f t="shared" si="63"/>
        <v>0</v>
      </c>
      <c r="K742" s="15">
        <f t="shared" si="64"/>
        <v>0</v>
      </c>
    </row>
    <row r="743" spans="1:11" s="17" customFormat="1" ht="12">
      <c r="A743" s="12" t="s">
        <v>748</v>
      </c>
      <c r="B743" s="13" t="s">
        <v>1642</v>
      </c>
      <c r="C743" s="25">
        <v>11546</v>
      </c>
      <c r="D743" s="20"/>
      <c r="E743" s="15">
        <v>0</v>
      </c>
      <c r="F743" s="15">
        <v>0</v>
      </c>
      <c r="G743" s="15">
        <f t="shared" si="60"/>
        <v>0</v>
      </c>
      <c r="H743" s="15">
        <f t="shared" si="61"/>
        <v>0</v>
      </c>
      <c r="I743" s="15">
        <f t="shared" si="62"/>
        <v>0</v>
      </c>
      <c r="J743" s="15">
        <f t="shared" si="63"/>
        <v>0</v>
      </c>
      <c r="K743" s="15">
        <f t="shared" si="64"/>
        <v>0</v>
      </c>
    </row>
    <row r="744" spans="1:11" s="17" customFormat="1" ht="22.5">
      <c r="A744" s="12" t="s">
        <v>749</v>
      </c>
      <c r="B744" s="13" t="s">
        <v>1643</v>
      </c>
      <c r="C744" s="25">
        <v>454815</v>
      </c>
      <c r="D744" s="20"/>
      <c r="E744" s="15">
        <v>0</v>
      </c>
      <c r="F744" s="15">
        <v>0</v>
      </c>
      <c r="G744" s="15">
        <f t="shared" si="60"/>
        <v>0</v>
      </c>
      <c r="H744" s="15">
        <f t="shared" si="61"/>
        <v>0</v>
      </c>
      <c r="I744" s="15">
        <f t="shared" si="62"/>
        <v>0</v>
      </c>
      <c r="J744" s="15">
        <f t="shared" si="63"/>
        <v>0</v>
      </c>
      <c r="K744" s="15">
        <f t="shared" si="64"/>
        <v>0</v>
      </c>
    </row>
    <row r="745" spans="1:11" s="17" customFormat="1" ht="22.5">
      <c r="A745" s="12" t="s">
        <v>750</v>
      </c>
      <c r="B745" s="13" t="s">
        <v>1644</v>
      </c>
      <c r="C745" s="25">
        <v>391</v>
      </c>
      <c r="D745" s="20"/>
      <c r="E745" s="15">
        <v>0</v>
      </c>
      <c r="F745" s="15">
        <v>0</v>
      </c>
      <c r="G745" s="15">
        <f t="shared" si="60"/>
        <v>0</v>
      </c>
      <c r="H745" s="15">
        <f t="shared" si="61"/>
        <v>0</v>
      </c>
      <c r="I745" s="15">
        <f t="shared" si="62"/>
        <v>0</v>
      </c>
      <c r="J745" s="15">
        <f t="shared" si="63"/>
        <v>0</v>
      </c>
      <c r="K745" s="15">
        <f t="shared" si="64"/>
        <v>0</v>
      </c>
    </row>
    <row r="746" spans="1:11" s="17" customFormat="1" ht="12">
      <c r="A746" s="12" t="s">
        <v>751</v>
      </c>
      <c r="B746" s="13" t="s">
        <v>1645</v>
      </c>
      <c r="C746" s="25">
        <v>295965</v>
      </c>
      <c r="D746" s="20"/>
      <c r="E746" s="15">
        <v>0</v>
      </c>
      <c r="F746" s="15">
        <v>0</v>
      </c>
      <c r="G746" s="15">
        <f t="shared" si="60"/>
        <v>0</v>
      </c>
      <c r="H746" s="15">
        <f t="shared" si="61"/>
        <v>0</v>
      </c>
      <c r="I746" s="15">
        <f t="shared" si="62"/>
        <v>0</v>
      </c>
      <c r="J746" s="15">
        <f t="shared" si="63"/>
        <v>0</v>
      </c>
      <c r="K746" s="15">
        <f t="shared" si="64"/>
        <v>0</v>
      </c>
    </row>
    <row r="747" spans="1:11" s="17" customFormat="1" ht="22.5">
      <c r="A747" s="12" t="s">
        <v>752</v>
      </c>
      <c r="B747" s="13" t="s">
        <v>1646</v>
      </c>
      <c r="C747" s="25">
        <v>185193</v>
      </c>
      <c r="D747" s="20"/>
      <c r="E747" s="15">
        <v>0</v>
      </c>
      <c r="F747" s="15">
        <v>0</v>
      </c>
      <c r="G747" s="15">
        <f t="shared" si="60"/>
        <v>0</v>
      </c>
      <c r="H747" s="15">
        <f t="shared" si="61"/>
        <v>0</v>
      </c>
      <c r="I747" s="15">
        <f t="shared" si="62"/>
        <v>0</v>
      </c>
      <c r="J747" s="15">
        <f t="shared" si="63"/>
        <v>0</v>
      </c>
      <c r="K747" s="15">
        <f t="shared" si="64"/>
        <v>0</v>
      </c>
    </row>
    <row r="748" spans="1:11" s="17" customFormat="1" ht="45">
      <c r="A748" s="12" t="s">
        <v>753</v>
      </c>
      <c r="B748" s="13" t="s">
        <v>1647</v>
      </c>
      <c r="C748" s="25">
        <v>1268</v>
      </c>
      <c r="D748" s="20"/>
      <c r="E748" s="15">
        <v>0</v>
      </c>
      <c r="F748" s="15">
        <v>0</v>
      </c>
      <c r="G748" s="15">
        <f t="shared" si="60"/>
        <v>0</v>
      </c>
      <c r="H748" s="15">
        <f t="shared" si="61"/>
        <v>0</v>
      </c>
      <c r="I748" s="15">
        <f t="shared" si="62"/>
        <v>0</v>
      </c>
      <c r="J748" s="15">
        <f t="shared" si="63"/>
        <v>0</v>
      </c>
      <c r="K748" s="15">
        <f t="shared" si="64"/>
        <v>0</v>
      </c>
    </row>
    <row r="749" spans="1:11" s="17" customFormat="1" ht="22.5">
      <c r="A749" s="12" t="s">
        <v>754</v>
      </c>
      <c r="B749" s="13" t="s">
        <v>1648</v>
      </c>
      <c r="C749" s="25">
        <v>4138</v>
      </c>
      <c r="D749" s="20"/>
      <c r="E749" s="15">
        <v>0</v>
      </c>
      <c r="F749" s="15">
        <v>0</v>
      </c>
      <c r="G749" s="15">
        <f t="shared" si="60"/>
        <v>0</v>
      </c>
      <c r="H749" s="15">
        <f t="shared" si="61"/>
        <v>0</v>
      </c>
      <c r="I749" s="15">
        <f t="shared" si="62"/>
        <v>0</v>
      </c>
      <c r="J749" s="15">
        <f t="shared" si="63"/>
        <v>0</v>
      </c>
      <c r="K749" s="15">
        <f t="shared" si="64"/>
        <v>0</v>
      </c>
    </row>
    <row r="750" spans="1:11" s="17" customFormat="1" ht="12">
      <c r="A750" s="12" t="s">
        <v>755</v>
      </c>
      <c r="B750" s="13" t="s">
        <v>1649</v>
      </c>
      <c r="C750" s="25">
        <v>39</v>
      </c>
      <c r="D750" s="20"/>
      <c r="E750" s="15">
        <v>0</v>
      </c>
      <c r="F750" s="15">
        <v>0</v>
      </c>
      <c r="G750" s="15">
        <f t="shared" si="60"/>
        <v>0</v>
      </c>
      <c r="H750" s="15">
        <f t="shared" si="61"/>
        <v>0</v>
      </c>
      <c r="I750" s="15">
        <f t="shared" si="62"/>
        <v>0</v>
      </c>
      <c r="J750" s="15">
        <f t="shared" si="63"/>
        <v>0</v>
      </c>
      <c r="K750" s="15">
        <f t="shared" si="64"/>
        <v>0</v>
      </c>
    </row>
    <row r="751" spans="1:11" s="17" customFormat="1" ht="22.5">
      <c r="A751" s="12" t="s">
        <v>756</v>
      </c>
      <c r="B751" s="13" t="s">
        <v>1650</v>
      </c>
      <c r="C751" s="25">
        <v>641</v>
      </c>
      <c r="D751" s="20"/>
      <c r="E751" s="15">
        <v>0</v>
      </c>
      <c r="F751" s="15">
        <v>0</v>
      </c>
      <c r="G751" s="15">
        <f t="shared" si="60"/>
        <v>0</v>
      </c>
      <c r="H751" s="15">
        <f t="shared" si="61"/>
        <v>0</v>
      </c>
      <c r="I751" s="15">
        <f t="shared" si="62"/>
        <v>0</v>
      </c>
      <c r="J751" s="15">
        <f t="shared" si="63"/>
        <v>0</v>
      </c>
      <c r="K751" s="15">
        <f t="shared" si="64"/>
        <v>0</v>
      </c>
    </row>
    <row r="752" spans="1:11" s="17" customFormat="1" ht="22.5">
      <c r="A752" s="12" t="s">
        <v>757</v>
      </c>
      <c r="B752" s="13" t="s">
        <v>1651</v>
      </c>
      <c r="C752" s="25">
        <v>817</v>
      </c>
      <c r="D752" s="20"/>
      <c r="E752" s="15">
        <v>0</v>
      </c>
      <c r="F752" s="15">
        <v>0</v>
      </c>
      <c r="G752" s="15">
        <f t="shared" si="60"/>
        <v>0</v>
      </c>
      <c r="H752" s="15">
        <f t="shared" si="61"/>
        <v>0</v>
      </c>
      <c r="I752" s="15">
        <f t="shared" si="62"/>
        <v>0</v>
      </c>
      <c r="J752" s="15">
        <f t="shared" si="63"/>
        <v>0</v>
      </c>
      <c r="K752" s="15">
        <f t="shared" si="64"/>
        <v>0</v>
      </c>
    </row>
    <row r="753" spans="1:11" s="17" customFormat="1" ht="22.5">
      <c r="A753" s="12" t="s">
        <v>758</v>
      </c>
      <c r="B753" s="13" t="s">
        <v>1652</v>
      </c>
      <c r="C753" s="25">
        <v>40</v>
      </c>
      <c r="D753" s="20"/>
      <c r="E753" s="15">
        <v>0</v>
      </c>
      <c r="F753" s="15">
        <v>0</v>
      </c>
      <c r="G753" s="15">
        <f t="shared" si="60"/>
        <v>0</v>
      </c>
      <c r="H753" s="15">
        <f t="shared" si="61"/>
        <v>0</v>
      </c>
      <c r="I753" s="15">
        <f t="shared" si="62"/>
        <v>0</v>
      </c>
      <c r="J753" s="15">
        <f t="shared" si="63"/>
        <v>0</v>
      </c>
      <c r="K753" s="15">
        <f t="shared" si="64"/>
        <v>0</v>
      </c>
    </row>
    <row r="754" spans="1:11" s="17" customFormat="1" ht="22.5">
      <c r="A754" s="12" t="s">
        <v>759</v>
      </c>
      <c r="B754" s="13" t="s">
        <v>1653</v>
      </c>
      <c r="C754" s="25">
        <v>2175</v>
      </c>
      <c r="D754" s="20"/>
      <c r="E754" s="15">
        <v>0</v>
      </c>
      <c r="F754" s="15">
        <v>0</v>
      </c>
      <c r="G754" s="15">
        <f t="shared" si="60"/>
        <v>0</v>
      </c>
      <c r="H754" s="15">
        <f t="shared" si="61"/>
        <v>0</v>
      </c>
      <c r="I754" s="15">
        <f t="shared" si="62"/>
        <v>0</v>
      </c>
      <c r="J754" s="15">
        <f t="shared" si="63"/>
        <v>0</v>
      </c>
      <c r="K754" s="15">
        <f t="shared" si="64"/>
        <v>0</v>
      </c>
    </row>
    <row r="755" spans="1:11" s="17" customFormat="1" ht="22.5">
      <c r="A755" s="12" t="s">
        <v>760</v>
      </c>
      <c r="B755" s="13" t="s">
        <v>1654</v>
      </c>
      <c r="C755" s="25">
        <v>3381</v>
      </c>
      <c r="D755" s="20"/>
      <c r="E755" s="15">
        <v>0</v>
      </c>
      <c r="F755" s="15">
        <v>0</v>
      </c>
      <c r="G755" s="15">
        <f t="shared" si="60"/>
        <v>0</v>
      </c>
      <c r="H755" s="15">
        <f t="shared" si="61"/>
        <v>0</v>
      </c>
      <c r="I755" s="15">
        <f t="shared" si="62"/>
        <v>0</v>
      </c>
      <c r="J755" s="15">
        <f t="shared" si="63"/>
        <v>0</v>
      </c>
      <c r="K755" s="15">
        <f t="shared" si="64"/>
        <v>0</v>
      </c>
    </row>
    <row r="756" spans="1:11" s="17" customFormat="1" ht="12">
      <c r="A756" s="12" t="s">
        <v>761</v>
      </c>
      <c r="B756" s="13" t="s">
        <v>1655</v>
      </c>
      <c r="C756" s="25">
        <v>179</v>
      </c>
      <c r="D756" s="20"/>
      <c r="E756" s="15">
        <v>0</v>
      </c>
      <c r="F756" s="15">
        <v>0</v>
      </c>
      <c r="G756" s="15">
        <f t="shared" si="60"/>
        <v>0</v>
      </c>
      <c r="H756" s="15">
        <f t="shared" si="61"/>
        <v>0</v>
      </c>
      <c r="I756" s="15">
        <f t="shared" si="62"/>
        <v>0</v>
      </c>
      <c r="J756" s="15">
        <f t="shared" si="63"/>
        <v>0</v>
      </c>
      <c r="K756" s="15">
        <f t="shared" si="64"/>
        <v>0</v>
      </c>
    </row>
    <row r="757" spans="1:11" s="17" customFormat="1" ht="12">
      <c r="A757" s="12" t="s">
        <v>762</v>
      </c>
      <c r="B757" s="13" t="s">
        <v>1656</v>
      </c>
      <c r="C757" s="25">
        <v>2148</v>
      </c>
      <c r="D757" s="20"/>
      <c r="E757" s="15">
        <v>0</v>
      </c>
      <c r="F757" s="15">
        <v>0</v>
      </c>
      <c r="G757" s="15">
        <f t="shared" si="60"/>
        <v>0</v>
      </c>
      <c r="H757" s="15">
        <f t="shared" si="61"/>
        <v>0</v>
      </c>
      <c r="I757" s="15">
        <f t="shared" si="62"/>
        <v>0</v>
      </c>
      <c r="J757" s="15">
        <f t="shared" si="63"/>
        <v>0</v>
      </c>
      <c r="K757" s="15">
        <f t="shared" si="64"/>
        <v>0</v>
      </c>
    </row>
    <row r="758" spans="1:11" s="17" customFormat="1" ht="12">
      <c r="A758" s="12" t="s">
        <v>763</v>
      </c>
      <c r="B758" s="13" t="s">
        <v>1657</v>
      </c>
      <c r="C758" s="25">
        <v>360</v>
      </c>
      <c r="D758" s="20"/>
      <c r="E758" s="15">
        <v>0</v>
      </c>
      <c r="F758" s="15">
        <v>0</v>
      </c>
      <c r="G758" s="15">
        <f t="shared" si="60"/>
        <v>0</v>
      </c>
      <c r="H758" s="15">
        <f t="shared" si="61"/>
        <v>0</v>
      </c>
      <c r="I758" s="15">
        <f t="shared" si="62"/>
        <v>0</v>
      </c>
      <c r="J758" s="15">
        <f t="shared" si="63"/>
        <v>0</v>
      </c>
      <c r="K758" s="15">
        <f t="shared" si="64"/>
        <v>0</v>
      </c>
    </row>
    <row r="759" spans="1:11" s="17" customFormat="1" ht="22.5">
      <c r="A759" s="12" t="s">
        <v>764</v>
      </c>
      <c r="B759" s="13" t="s">
        <v>1658</v>
      </c>
      <c r="C759" s="25">
        <v>4779</v>
      </c>
      <c r="D759" s="20"/>
      <c r="E759" s="15">
        <v>0</v>
      </c>
      <c r="F759" s="15">
        <v>0</v>
      </c>
      <c r="G759" s="15">
        <f t="shared" si="60"/>
        <v>0</v>
      </c>
      <c r="H759" s="15">
        <f t="shared" si="61"/>
        <v>0</v>
      </c>
      <c r="I759" s="15">
        <f t="shared" si="62"/>
        <v>0</v>
      </c>
      <c r="J759" s="15">
        <f t="shared" si="63"/>
        <v>0</v>
      </c>
      <c r="K759" s="15">
        <f t="shared" si="64"/>
        <v>0</v>
      </c>
    </row>
    <row r="760" spans="1:11" s="17" customFormat="1" ht="22.5">
      <c r="A760" s="12" t="s">
        <v>765</v>
      </c>
      <c r="B760" s="13" t="s">
        <v>1659</v>
      </c>
      <c r="C760" s="25">
        <v>705</v>
      </c>
      <c r="D760" s="20"/>
      <c r="E760" s="15">
        <v>0</v>
      </c>
      <c r="F760" s="15">
        <v>0</v>
      </c>
      <c r="G760" s="15">
        <f t="shared" si="60"/>
        <v>0</v>
      </c>
      <c r="H760" s="15">
        <f t="shared" si="61"/>
        <v>0</v>
      </c>
      <c r="I760" s="15">
        <f t="shared" si="62"/>
        <v>0</v>
      </c>
      <c r="J760" s="15">
        <f t="shared" si="63"/>
        <v>0</v>
      </c>
      <c r="K760" s="15">
        <f t="shared" si="64"/>
        <v>0</v>
      </c>
    </row>
    <row r="761" spans="1:11" s="17" customFormat="1" ht="45">
      <c r="A761" s="12" t="s">
        <v>766</v>
      </c>
      <c r="B761" s="13" t="s">
        <v>1660</v>
      </c>
      <c r="C761" s="25">
        <v>4187</v>
      </c>
      <c r="D761" s="20"/>
      <c r="E761" s="15">
        <v>0</v>
      </c>
      <c r="F761" s="15">
        <v>0</v>
      </c>
      <c r="G761" s="15">
        <f t="shared" si="60"/>
        <v>0</v>
      </c>
      <c r="H761" s="15">
        <f t="shared" si="61"/>
        <v>0</v>
      </c>
      <c r="I761" s="15">
        <f t="shared" si="62"/>
        <v>0</v>
      </c>
      <c r="J761" s="15">
        <f t="shared" si="63"/>
        <v>0</v>
      </c>
      <c r="K761" s="15">
        <f t="shared" si="64"/>
        <v>0</v>
      </c>
    </row>
    <row r="762" spans="1:11" s="17" customFormat="1" ht="56.25">
      <c r="A762" s="12" t="s">
        <v>767</v>
      </c>
      <c r="B762" s="13" t="s">
        <v>1661</v>
      </c>
      <c r="C762" s="25">
        <v>78</v>
      </c>
      <c r="D762" s="20"/>
      <c r="E762" s="15">
        <v>0</v>
      </c>
      <c r="F762" s="15">
        <v>0</v>
      </c>
      <c r="G762" s="15">
        <f t="shared" si="60"/>
        <v>0</v>
      </c>
      <c r="H762" s="15">
        <f t="shared" si="61"/>
        <v>0</v>
      </c>
      <c r="I762" s="15">
        <f t="shared" si="62"/>
        <v>0</v>
      </c>
      <c r="J762" s="15">
        <f t="shared" si="63"/>
        <v>0</v>
      </c>
      <c r="K762" s="15">
        <f t="shared" si="64"/>
        <v>0</v>
      </c>
    </row>
    <row r="763" spans="1:11" s="17" customFormat="1" ht="33.75">
      <c r="A763" s="12" t="s">
        <v>768</v>
      </c>
      <c r="B763" s="13" t="s">
        <v>1662</v>
      </c>
      <c r="C763" s="25">
        <v>8515</v>
      </c>
      <c r="D763" s="20"/>
      <c r="E763" s="15">
        <v>0</v>
      </c>
      <c r="F763" s="15">
        <v>0</v>
      </c>
      <c r="G763" s="15">
        <f t="shared" si="60"/>
        <v>0</v>
      </c>
      <c r="H763" s="15">
        <f t="shared" si="61"/>
        <v>0</v>
      </c>
      <c r="I763" s="15">
        <f t="shared" si="62"/>
        <v>0</v>
      </c>
      <c r="J763" s="15">
        <f t="shared" si="63"/>
        <v>0</v>
      </c>
      <c r="K763" s="15">
        <f t="shared" si="64"/>
        <v>0</v>
      </c>
    </row>
    <row r="764" spans="1:11" s="17" customFormat="1" ht="22.5">
      <c r="A764" s="12" t="s">
        <v>769</v>
      </c>
      <c r="B764" s="13" t="s">
        <v>1663</v>
      </c>
      <c r="C764" s="25">
        <v>1011</v>
      </c>
      <c r="D764" s="20"/>
      <c r="E764" s="15">
        <v>0</v>
      </c>
      <c r="F764" s="15">
        <v>0</v>
      </c>
      <c r="G764" s="15">
        <f t="shared" si="60"/>
        <v>0</v>
      </c>
      <c r="H764" s="15">
        <f t="shared" si="61"/>
        <v>0</v>
      </c>
      <c r="I764" s="15">
        <f t="shared" si="62"/>
        <v>0</v>
      </c>
      <c r="J764" s="15">
        <f t="shared" si="63"/>
        <v>0</v>
      </c>
      <c r="K764" s="15">
        <f t="shared" si="64"/>
        <v>0</v>
      </c>
    </row>
    <row r="765" spans="1:11" s="17" customFormat="1" ht="22.5">
      <c r="A765" s="12" t="s">
        <v>770</v>
      </c>
      <c r="B765" s="13" t="s">
        <v>1664</v>
      </c>
      <c r="C765" s="25">
        <v>50</v>
      </c>
      <c r="D765" s="20"/>
      <c r="E765" s="15">
        <v>0</v>
      </c>
      <c r="F765" s="15">
        <v>0</v>
      </c>
      <c r="G765" s="15">
        <f t="shared" si="60"/>
        <v>0</v>
      </c>
      <c r="H765" s="15">
        <f t="shared" si="61"/>
        <v>0</v>
      </c>
      <c r="I765" s="15">
        <f t="shared" si="62"/>
        <v>0</v>
      </c>
      <c r="J765" s="15">
        <f t="shared" si="63"/>
        <v>0</v>
      </c>
      <c r="K765" s="15">
        <f t="shared" si="64"/>
        <v>0</v>
      </c>
    </row>
    <row r="766" spans="1:11" s="17" customFormat="1" ht="22.5">
      <c r="A766" s="12" t="s">
        <v>771</v>
      </c>
      <c r="B766" s="13" t="s">
        <v>1665</v>
      </c>
      <c r="C766" s="25">
        <v>1507</v>
      </c>
      <c r="D766" s="20"/>
      <c r="E766" s="15">
        <v>0</v>
      </c>
      <c r="F766" s="15">
        <v>0</v>
      </c>
      <c r="G766" s="15">
        <f t="shared" si="60"/>
        <v>0</v>
      </c>
      <c r="H766" s="15">
        <f t="shared" si="61"/>
        <v>0</v>
      </c>
      <c r="I766" s="15">
        <f t="shared" si="62"/>
        <v>0</v>
      </c>
      <c r="J766" s="15">
        <f t="shared" si="63"/>
        <v>0</v>
      </c>
      <c r="K766" s="15">
        <f t="shared" si="64"/>
        <v>0</v>
      </c>
    </row>
    <row r="767" spans="1:11" s="17" customFormat="1" ht="56.25">
      <c r="A767" s="12" t="s">
        <v>772</v>
      </c>
      <c r="B767" s="13" t="s">
        <v>1666</v>
      </c>
      <c r="C767" s="25">
        <v>462</v>
      </c>
      <c r="D767" s="20"/>
      <c r="E767" s="15">
        <v>0</v>
      </c>
      <c r="F767" s="15">
        <v>0</v>
      </c>
      <c r="G767" s="15">
        <f t="shared" si="60"/>
        <v>0</v>
      </c>
      <c r="H767" s="15">
        <f t="shared" si="61"/>
        <v>0</v>
      </c>
      <c r="I767" s="15">
        <f t="shared" si="62"/>
        <v>0</v>
      </c>
      <c r="J767" s="15">
        <f t="shared" si="63"/>
        <v>0</v>
      </c>
      <c r="K767" s="15">
        <f t="shared" si="64"/>
        <v>0</v>
      </c>
    </row>
    <row r="768" spans="1:11" s="17" customFormat="1" ht="33.75">
      <c r="A768" s="12" t="s">
        <v>773</v>
      </c>
      <c r="B768" s="13" t="s">
        <v>1667</v>
      </c>
      <c r="C768" s="25">
        <v>580</v>
      </c>
      <c r="D768" s="20"/>
      <c r="E768" s="15">
        <v>0</v>
      </c>
      <c r="F768" s="15">
        <v>0</v>
      </c>
      <c r="G768" s="15">
        <f t="shared" si="60"/>
        <v>0</v>
      </c>
      <c r="H768" s="15">
        <f t="shared" si="61"/>
        <v>0</v>
      </c>
      <c r="I768" s="15">
        <f t="shared" si="62"/>
        <v>0</v>
      </c>
      <c r="J768" s="15">
        <f t="shared" si="63"/>
        <v>0</v>
      </c>
      <c r="K768" s="15">
        <f t="shared" si="64"/>
        <v>0</v>
      </c>
    </row>
    <row r="769" spans="1:11" s="17" customFormat="1" ht="22.5">
      <c r="A769" s="12" t="s">
        <v>774</v>
      </c>
      <c r="B769" s="13" t="s">
        <v>1668</v>
      </c>
      <c r="C769" s="25">
        <v>1499</v>
      </c>
      <c r="D769" s="20"/>
      <c r="E769" s="15">
        <v>0</v>
      </c>
      <c r="F769" s="15">
        <v>0</v>
      </c>
      <c r="G769" s="15">
        <f t="shared" si="60"/>
        <v>0</v>
      </c>
      <c r="H769" s="15">
        <f t="shared" si="61"/>
        <v>0</v>
      </c>
      <c r="I769" s="15">
        <f t="shared" si="62"/>
        <v>0</v>
      </c>
      <c r="J769" s="15">
        <f t="shared" si="63"/>
        <v>0</v>
      </c>
      <c r="K769" s="15">
        <f t="shared" si="64"/>
        <v>0</v>
      </c>
    </row>
    <row r="770" spans="1:11" s="17" customFormat="1" ht="22.5">
      <c r="A770" s="12" t="s">
        <v>775</v>
      </c>
      <c r="B770" s="13" t="s">
        <v>1669</v>
      </c>
      <c r="C770" s="25">
        <v>8661</v>
      </c>
      <c r="D770" s="20"/>
      <c r="E770" s="15">
        <v>0</v>
      </c>
      <c r="F770" s="15">
        <v>0</v>
      </c>
      <c r="G770" s="15">
        <f t="shared" si="60"/>
        <v>0</v>
      </c>
      <c r="H770" s="15">
        <f t="shared" si="61"/>
        <v>0</v>
      </c>
      <c r="I770" s="15">
        <f t="shared" si="62"/>
        <v>0</v>
      </c>
      <c r="J770" s="15">
        <f t="shared" si="63"/>
        <v>0</v>
      </c>
      <c r="K770" s="15">
        <f t="shared" si="64"/>
        <v>0</v>
      </c>
    </row>
    <row r="771" spans="1:11" s="17" customFormat="1" ht="33.75">
      <c r="A771" s="12" t="s">
        <v>776</v>
      </c>
      <c r="B771" s="13" t="s">
        <v>1670</v>
      </c>
      <c r="C771" s="25">
        <v>21</v>
      </c>
      <c r="D771" s="20"/>
      <c r="E771" s="15">
        <v>0</v>
      </c>
      <c r="F771" s="15">
        <v>0</v>
      </c>
      <c r="G771" s="15">
        <f t="shared" si="60"/>
        <v>0</v>
      </c>
      <c r="H771" s="15">
        <f t="shared" si="61"/>
        <v>0</v>
      </c>
      <c r="I771" s="15">
        <f t="shared" si="62"/>
        <v>0</v>
      </c>
      <c r="J771" s="15">
        <f t="shared" si="63"/>
        <v>0</v>
      </c>
      <c r="K771" s="15">
        <f t="shared" si="64"/>
        <v>0</v>
      </c>
    </row>
    <row r="772" spans="1:11" s="17" customFormat="1" ht="33.75">
      <c r="A772" s="12" t="s">
        <v>777</v>
      </c>
      <c r="B772" s="13" t="s">
        <v>1671</v>
      </c>
      <c r="C772" s="25">
        <v>4346</v>
      </c>
      <c r="D772" s="20"/>
      <c r="E772" s="15">
        <v>0</v>
      </c>
      <c r="F772" s="15">
        <v>0</v>
      </c>
      <c r="G772" s="15">
        <f t="shared" si="60"/>
        <v>0</v>
      </c>
      <c r="H772" s="15">
        <f t="shared" si="61"/>
        <v>0</v>
      </c>
      <c r="I772" s="15">
        <f t="shared" si="62"/>
        <v>0</v>
      </c>
      <c r="J772" s="15">
        <f t="shared" si="63"/>
        <v>0</v>
      </c>
      <c r="K772" s="15">
        <f t="shared" si="64"/>
        <v>0</v>
      </c>
    </row>
    <row r="773" spans="1:11" s="17" customFormat="1" ht="33.75">
      <c r="A773" s="12" t="s">
        <v>778</v>
      </c>
      <c r="B773" s="13" t="s">
        <v>1672</v>
      </c>
      <c r="C773" s="25">
        <v>3433</v>
      </c>
      <c r="D773" s="20"/>
      <c r="E773" s="15">
        <v>0</v>
      </c>
      <c r="F773" s="15">
        <v>0</v>
      </c>
      <c r="G773" s="15">
        <f t="shared" si="60"/>
        <v>0</v>
      </c>
      <c r="H773" s="15">
        <f t="shared" si="61"/>
        <v>0</v>
      </c>
      <c r="I773" s="15">
        <f t="shared" si="62"/>
        <v>0</v>
      </c>
      <c r="J773" s="15">
        <f t="shared" si="63"/>
        <v>0</v>
      </c>
      <c r="K773" s="15">
        <f t="shared" si="64"/>
        <v>0</v>
      </c>
    </row>
    <row r="774" spans="1:11" s="17" customFormat="1" ht="33.75">
      <c r="A774" s="12" t="s">
        <v>779</v>
      </c>
      <c r="B774" s="13" t="s">
        <v>1673</v>
      </c>
      <c r="C774" s="25">
        <v>2624</v>
      </c>
      <c r="D774" s="20"/>
      <c r="E774" s="15">
        <v>0</v>
      </c>
      <c r="F774" s="15">
        <v>0</v>
      </c>
      <c r="G774" s="15">
        <f t="shared" si="60"/>
        <v>0</v>
      </c>
      <c r="H774" s="15">
        <f t="shared" si="61"/>
        <v>0</v>
      </c>
      <c r="I774" s="15">
        <f t="shared" si="62"/>
        <v>0</v>
      </c>
      <c r="J774" s="15">
        <f t="shared" si="63"/>
        <v>0</v>
      </c>
      <c r="K774" s="15">
        <f t="shared" si="64"/>
        <v>0</v>
      </c>
    </row>
    <row r="775" spans="1:11" s="17" customFormat="1" ht="22.5">
      <c r="A775" s="12" t="s">
        <v>780</v>
      </c>
      <c r="B775" s="13" t="s">
        <v>1674</v>
      </c>
      <c r="C775" s="25">
        <v>2088</v>
      </c>
      <c r="D775" s="20"/>
      <c r="E775" s="15">
        <v>0</v>
      </c>
      <c r="F775" s="15">
        <v>0</v>
      </c>
      <c r="G775" s="15">
        <f t="shared" si="60"/>
        <v>0</v>
      </c>
      <c r="H775" s="15">
        <f t="shared" si="61"/>
        <v>0</v>
      </c>
      <c r="I775" s="15">
        <f t="shared" si="62"/>
        <v>0</v>
      </c>
      <c r="J775" s="15">
        <f t="shared" si="63"/>
        <v>0</v>
      </c>
      <c r="K775" s="15">
        <f t="shared" si="64"/>
        <v>0</v>
      </c>
    </row>
    <row r="776" spans="1:11" s="17" customFormat="1" ht="22.5">
      <c r="A776" s="12" t="s">
        <v>781</v>
      </c>
      <c r="B776" s="13" t="s">
        <v>1675</v>
      </c>
      <c r="C776" s="25">
        <v>2269</v>
      </c>
      <c r="D776" s="20"/>
      <c r="E776" s="15">
        <v>0</v>
      </c>
      <c r="F776" s="15">
        <v>0</v>
      </c>
      <c r="G776" s="15">
        <f t="shared" si="60"/>
        <v>0</v>
      </c>
      <c r="H776" s="15">
        <f t="shared" si="61"/>
        <v>0</v>
      </c>
      <c r="I776" s="15">
        <f t="shared" si="62"/>
        <v>0</v>
      </c>
      <c r="J776" s="15">
        <f t="shared" si="63"/>
        <v>0</v>
      </c>
      <c r="K776" s="15">
        <f t="shared" si="64"/>
        <v>0</v>
      </c>
    </row>
    <row r="777" spans="1:11" s="17" customFormat="1" ht="22.5">
      <c r="A777" s="12" t="s">
        <v>782</v>
      </c>
      <c r="B777" s="13" t="s">
        <v>1676</v>
      </c>
      <c r="C777" s="25">
        <v>2863</v>
      </c>
      <c r="D777" s="20"/>
      <c r="E777" s="15">
        <v>0</v>
      </c>
      <c r="F777" s="15">
        <v>0</v>
      </c>
      <c r="G777" s="15">
        <f t="shared" si="60"/>
        <v>0</v>
      </c>
      <c r="H777" s="15">
        <f t="shared" si="61"/>
        <v>0</v>
      </c>
      <c r="I777" s="15">
        <f t="shared" si="62"/>
        <v>0</v>
      </c>
      <c r="J777" s="15">
        <f t="shared" si="63"/>
        <v>0</v>
      </c>
      <c r="K777" s="15">
        <f t="shared" si="64"/>
        <v>0</v>
      </c>
    </row>
    <row r="778" spans="1:11" s="17" customFormat="1" ht="22.5">
      <c r="A778" s="12" t="s">
        <v>783</v>
      </c>
      <c r="B778" s="13" t="s">
        <v>1677</v>
      </c>
      <c r="C778" s="25">
        <v>1208</v>
      </c>
      <c r="D778" s="20"/>
      <c r="E778" s="15">
        <v>0</v>
      </c>
      <c r="F778" s="15">
        <v>0</v>
      </c>
      <c r="G778" s="15">
        <f t="shared" si="60"/>
        <v>0</v>
      </c>
      <c r="H778" s="15">
        <f t="shared" si="61"/>
        <v>0</v>
      </c>
      <c r="I778" s="15">
        <f t="shared" si="62"/>
        <v>0</v>
      </c>
      <c r="J778" s="15">
        <f t="shared" si="63"/>
        <v>0</v>
      </c>
      <c r="K778" s="15">
        <f t="shared" si="64"/>
        <v>0</v>
      </c>
    </row>
    <row r="779" spans="1:11" s="17" customFormat="1" ht="22.5">
      <c r="A779" s="12" t="s">
        <v>784</v>
      </c>
      <c r="B779" s="13" t="s">
        <v>1678</v>
      </c>
      <c r="C779" s="25">
        <v>718</v>
      </c>
      <c r="D779" s="20"/>
      <c r="E779" s="15">
        <v>0</v>
      </c>
      <c r="F779" s="15">
        <v>0</v>
      </c>
      <c r="G779" s="15">
        <f t="shared" si="60"/>
        <v>0</v>
      </c>
      <c r="H779" s="15">
        <f t="shared" si="61"/>
        <v>0</v>
      </c>
      <c r="I779" s="15">
        <f t="shared" si="62"/>
        <v>0</v>
      </c>
      <c r="J779" s="15">
        <f t="shared" si="63"/>
        <v>0</v>
      </c>
      <c r="K779" s="15">
        <f t="shared" si="64"/>
        <v>0</v>
      </c>
    </row>
    <row r="780" spans="1:11" s="17" customFormat="1" ht="22.5">
      <c r="A780" s="12" t="s">
        <v>785</v>
      </c>
      <c r="B780" s="13" t="s">
        <v>1679</v>
      </c>
      <c r="C780" s="25">
        <v>110119</v>
      </c>
      <c r="D780" s="20"/>
      <c r="E780" s="15">
        <v>0</v>
      </c>
      <c r="F780" s="15">
        <v>0</v>
      </c>
      <c r="G780" s="15">
        <f t="shared" si="60"/>
        <v>0</v>
      </c>
      <c r="H780" s="15">
        <f t="shared" si="61"/>
        <v>0</v>
      </c>
      <c r="I780" s="15">
        <f t="shared" si="62"/>
        <v>0</v>
      </c>
      <c r="J780" s="15">
        <f t="shared" si="63"/>
        <v>0</v>
      </c>
      <c r="K780" s="15">
        <f t="shared" si="64"/>
        <v>0</v>
      </c>
    </row>
    <row r="781" spans="1:11" s="17" customFormat="1" ht="22.5">
      <c r="A781" s="12" t="s">
        <v>786</v>
      </c>
      <c r="B781" s="13" t="s">
        <v>1680</v>
      </c>
      <c r="C781" s="25">
        <v>26920</v>
      </c>
      <c r="D781" s="20"/>
      <c r="E781" s="15">
        <v>0</v>
      </c>
      <c r="F781" s="15">
        <v>0</v>
      </c>
      <c r="G781" s="15">
        <f t="shared" si="60"/>
        <v>0</v>
      </c>
      <c r="H781" s="15">
        <f t="shared" si="61"/>
        <v>0</v>
      </c>
      <c r="I781" s="15">
        <f t="shared" si="62"/>
        <v>0</v>
      </c>
      <c r="J781" s="15">
        <f t="shared" si="63"/>
        <v>0</v>
      </c>
      <c r="K781" s="15">
        <f t="shared" si="64"/>
        <v>0</v>
      </c>
    </row>
    <row r="782" spans="1:11" s="17" customFormat="1" ht="22.5">
      <c r="A782" s="12" t="s">
        <v>787</v>
      </c>
      <c r="B782" s="13" t="s">
        <v>1681</v>
      </c>
      <c r="C782" s="25">
        <v>8954</v>
      </c>
      <c r="D782" s="20"/>
      <c r="E782" s="15">
        <v>0</v>
      </c>
      <c r="F782" s="15">
        <v>0</v>
      </c>
      <c r="G782" s="15">
        <f t="shared" si="60"/>
        <v>0</v>
      </c>
      <c r="H782" s="15">
        <f t="shared" si="61"/>
        <v>0</v>
      </c>
      <c r="I782" s="15">
        <f t="shared" si="62"/>
        <v>0</v>
      </c>
      <c r="J782" s="15">
        <f t="shared" si="63"/>
        <v>0</v>
      </c>
      <c r="K782" s="15">
        <f t="shared" si="64"/>
        <v>0</v>
      </c>
    </row>
    <row r="783" spans="1:11" s="17" customFormat="1" ht="22.5">
      <c r="A783" s="12" t="s">
        <v>788</v>
      </c>
      <c r="B783" s="13" t="s">
        <v>1682</v>
      </c>
      <c r="C783" s="25">
        <v>91534</v>
      </c>
      <c r="D783" s="20"/>
      <c r="E783" s="15">
        <v>0</v>
      </c>
      <c r="F783" s="15">
        <v>0</v>
      </c>
      <c r="G783" s="15">
        <f t="shared" si="60"/>
        <v>0</v>
      </c>
      <c r="H783" s="15">
        <f t="shared" si="61"/>
        <v>0</v>
      </c>
      <c r="I783" s="15">
        <f t="shared" si="62"/>
        <v>0</v>
      </c>
      <c r="J783" s="15">
        <f t="shared" si="63"/>
        <v>0</v>
      </c>
      <c r="K783" s="15">
        <f t="shared" si="64"/>
        <v>0</v>
      </c>
    </row>
    <row r="784" spans="1:11" s="17" customFormat="1" ht="22.5">
      <c r="A784" s="12" t="s">
        <v>789</v>
      </c>
      <c r="B784" s="13" t="s">
        <v>1683</v>
      </c>
      <c r="C784" s="25">
        <v>330</v>
      </c>
      <c r="D784" s="20"/>
      <c r="E784" s="15">
        <v>0</v>
      </c>
      <c r="F784" s="15">
        <v>0</v>
      </c>
      <c r="G784" s="15">
        <f t="shared" si="60"/>
        <v>0</v>
      </c>
      <c r="H784" s="15">
        <f t="shared" si="61"/>
        <v>0</v>
      </c>
      <c r="I784" s="15">
        <f t="shared" si="62"/>
        <v>0</v>
      </c>
      <c r="J784" s="15">
        <f t="shared" si="63"/>
        <v>0</v>
      </c>
      <c r="K784" s="15">
        <f t="shared" si="64"/>
        <v>0</v>
      </c>
    </row>
    <row r="785" spans="1:11" s="17" customFormat="1" ht="22.5">
      <c r="A785" s="12" t="s">
        <v>790</v>
      </c>
      <c r="B785" s="13" t="s">
        <v>1684</v>
      </c>
      <c r="C785" s="25">
        <v>3410</v>
      </c>
      <c r="D785" s="20"/>
      <c r="E785" s="15">
        <v>0</v>
      </c>
      <c r="F785" s="15">
        <v>0</v>
      </c>
      <c r="G785" s="15">
        <f t="shared" si="60"/>
        <v>0</v>
      </c>
      <c r="H785" s="15">
        <f t="shared" si="61"/>
        <v>0</v>
      </c>
      <c r="I785" s="15">
        <f t="shared" si="62"/>
        <v>0</v>
      </c>
      <c r="J785" s="15">
        <f t="shared" si="63"/>
        <v>0</v>
      </c>
      <c r="K785" s="15">
        <f t="shared" si="64"/>
        <v>0</v>
      </c>
    </row>
    <row r="786" spans="1:11" s="17" customFormat="1" ht="22.5">
      <c r="A786" s="12" t="s">
        <v>791</v>
      </c>
      <c r="B786" s="13" t="s">
        <v>1685</v>
      </c>
      <c r="C786" s="25">
        <v>130260</v>
      </c>
      <c r="D786" s="20"/>
      <c r="E786" s="15">
        <v>0</v>
      </c>
      <c r="F786" s="15">
        <v>0</v>
      </c>
      <c r="G786" s="15">
        <f t="shared" si="60"/>
        <v>0</v>
      </c>
      <c r="H786" s="15">
        <f t="shared" si="61"/>
        <v>0</v>
      </c>
      <c r="I786" s="15">
        <f t="shared" si="62"/>
        <v>0</v>
      </c>
      <c r="J786" s="15">
        <f t="shared" si="63"/>
        <v>0</v>
      </c>
      <c r="K786" s="15">
        <f t="shared" si="64"/>
        <v>0</v>
      </c>
    </row>
    <row r="787" spans="1:11" s="17" customFormat="1" ht="22.5">
      <c r="A787" s="12" t="s">
        <v>792</v>
      </c>
      <c r="B787" s="13" t="s">
        <v>1686</v>
      </c>
      <c r="C787" s="25">
        <v>47863</v>
      </c>
      <c r="D787" s="20"/>
      <c r="E787" s="15">
        <v>0</v>
      </c>
      <c r="F787" s="15">
        <v>0</v>
      </c>
      <c r="G787" s="15">
        <f t="shared" si="60"/>
        <v>0</v>
      </c>
      <c r="H787" s="15">
        <f t="shared" si="61"/>
        <v>0</v>
      </c>
      <c r="I787" s="15">
        <f t="shared" si="62"/>
        <v>0</v>
      </c>
      <c r="J787" s="15">
        <f t="shared" si="63"/>
        <v>0</v>
      </c>
      <c r="K787" s="15">
        <f t="shared" si="64"/>
        <v>0</v>
      </c>
    </row>
    <row r="788" spans="1:11" s="17" customFormat="1" ht="22.5">
      <c r="A788" s="12" t="s">
        <v>793</v>
      </c>
      <c r="B788" s="13" t="s">
        <v>1687</v>
      </c>
      <c r="C788" s="25">
        <v>1637</v>
      </c>
      <c r="D788" s="20"/>
      <c r="E788" s="15">
        <v>0</v>
      </c>
      <c r="F788" s="15">
        <v>0</v>
      </c>
      <c r="G788" s="15">
        <f t="shared" si="60"/>
        <v>0</v>
      </c>
      <c r="H788" s="15">
        <f t="shared" si="61"/>
        <v>0</v>
      </c>
      <c r="I788" s="15">
        <f t="shared" si="62"/>
        <v>0</v>
      </c>
      <c r="J788" s="15">
        <f t="shared" si="63"/>
        <v>0</v>
      </c>
      <c r="K788" s="15">
        <f t="shared" si="64"/>
        <v>0</v>
      </c>
    </row>
    <row r="789" spans="1:11" s="17" customFormat="1" ht="22.5">
      <c r="A789" s="12" t="s">
        <v>794</v>
      </c>
      <c r="B789" s="13" t="s">
        <v>1688</v>
      </c>
      <c r="C789" s="25">
        <v>225</v>
      </c>
      <c r="D789" s="20"/>
      <c r="E789" s="15">
        <v>0</v>
      </c>
      <c r="F789" s="15">
        <v>0</v>
      </c>
      <c r="G789" s="15">
        <f t="shared" si="60"/>
        <v>0</v>
      </c>
      <c r="H789" s="15">
        <f t="shared" si="61"/>
        <v>0</v>
      </c>
      <c r="I789" s="15">
        <f t="shared" si="62"/>
        <v>0</v>
      </c>
      <c r="J789" s="15">
        <f t="shared" si="63"/>
        <v>0</v>
      </c>
      <c r="K789" s="15">
        <f t="shared" si="64"/>
        <v>0</v>
      </c>
    </row>
    <row r="790" spans="1:11" s="17" customFormat="1" ht="22.5">
      <c r="A790" s="12" t="s">
        <v>795</v>
      </c>
      <c r="B790" s="13" t="s">
        <v>1689</v>
      </c>
      <c r="C790" s="25">
        <v>1353</v>
      </c>
      <c r="D790" s="20"/>
      <c r="E790" s="15">
        <v>0</v>
      </c>
      <c r="F790" s="15">
        <v>0</v>
      </c>
      <c r="G790" s="15">
        <f t="shared" si="60"/>
        <v>0</v>
      </c>
      <c r="H790" s="15">
        <f t="shared" si="61"/>
        <v>0</v>
      </c>
      <c r="I790" s="15">
        <f t="shared" si="62"/>
        <v>0</v>
      </c>
      <c r="J790" s="15">
        <f t="shared" si="63"/>
        <v>0</v>
      </c>
      <c r="K790" s="15">
        <f t="shared" si="64"/>
        <v>0</v>
      </c>
    </row>
    <row r="791" spans="1:11" s="17" customFormat="1" ht="22.5">
      <c r="A791" s="12" t="s">
        <v>796</v>
      </c>
      <c r="B791" s="13" t="s">
        <v>1690</v>
      </c>
      <c r="C791" s="25">
        <v>98</v>
      </c>
      <c r="D791" s="20"/>
      <c r="E791" s="15">
        <v>0</v>
      </c>
      <c r="F791" s="15">
        <v>0</v>
      </c>
      <c r="G791" s="15">
        <f t="shared" si="60"/>
        <v>0</v>
      </c>
      <c r="H791" s="15">
        <f t="shared" si="61"/>
        <v>0</v>
      </c>
      <c r="I791" s="15">
        <f t="shared" si="62"/>
        <v>0</v>
      </c>
      <c r="J791" s="15">
        <f t="shared" si="63"/>
        <v>0</v>
      </c>
      <c r="K791" s="15">
        <f t="shared" si="64"/>
        <v>0</v>
      </c>
    </row>
    <row r="792" spans="1:11" s="17" customFormat="1" ht="22.5">
      <c r="A792" s="12" t="s">
        <v>797</v>
      </c>
      <c r="B792" s="13" t="s">
        <v>1691</v>
      </c>
      <c r="C792" s="25">
        <v>24005</v>
      </c>
      <c r="D792" s="20"/>
      <c r="E792" s="15">
        <v>0</v>
      </c>
      <c r="F792" s="15">
        <v>0</v>
      </c>
      <c r="G792" s="15">
        <f t="shared" si="60"/>
        <v>0</v>
      </c>
      <c r="H792" s="15">
        <f t="shared" si="61"/>
        <v>0</v>
      </c>
      <c r="I792" s="15">
        <f t="shared" si="62"/>
        <v>0</v>
      </c>
      <c r="J792" s="15">
        <f t="shared" si="63"/>
        <v>0</v>
      </c>
      <c r="K792" s="15">
        <f t="shared" si="64"/>
        <v>0</v>
      </c>
    </row>
    <row r="793" spans="1:11" s="17" customFormat="1" ht="33.75">
      <c r="A793" s="12" t="s">
        <v>798</v>
      </c>
      <c r="B793" s="13" t="s">
        <v>1692</v>
      </c>
      <c r="C793" s="25">
        <v>309</v>
      </c>
      <c r="D793" s="20"/>
      <c r="E793" s="15">
        <v>0</v>
      </c>
      <c r="F793" s="15">
        <v>0</v>
      </c>
      <c r="G793" s="15">
        <f t="shared" si="60"/>
        <v>0</v>
      </c>
      <c r="H793" s="15">
        <f t="shared" si="61"/>
        <v>0</v>
      </c>
      <c r="I793" s="15">
        <f t="shared" si="62"/>
        <v>0</v>
      </c>
      <c r="J793" s="15">
        <f t="shared" si="63"/>
        <v>0</v>
      </c>
      <c r="K793" s="15">
        <f t="shared" si="64"/>
        <v>0</v>
      </c>
    </row>
    <row r="794" spans="1:11" s="17" customFormat="1" ht="45">
      <c r="A794" s="12" t="s">
        <v>799</v>
      </c>
      <c r="B794" s="13" t="s">
        <v>1693</v>
      </c>
      <c r="C794" s="25">
        <v>22</v>
      </c>
      <c r="D794" s="20"/>
      <c r="E794" s="15">
        <v>0</v>
      </c>
      <c r="F794" s="15">
        <v>0</v>
      </c>
      <c r="G794" s="15">
        <f t="shared" si="60"/>
        <v>0</v>
      </c>
      <c r="H794" s="15">
        <f t="shared" si="61"/>
        <v>0</v>
      </c>
      <c r="I794" s="15">
        <f t="shared" si="62"/>
        <v>0</v>
      </c>
      <c r="J794" s="15">
        <f t="shared" si="63"/>
        <v>0</v>
      </c>
      <c r="K794" s="15">
        <f t="shared" si="64"/>
        <v>0</v>
      </c>
    </row>
    <row r="795" spans="1:11" s="17" customFormat="1" ht="56.25">
      <c r="A795" s="12" t="s">
        <v>800</v>
      </c>
      <c r="B795" s="13" t="s">
        <v>1694</v>
      </c>
      <c r="C795" s="25">
        <v>53</v>
      </c>
      <c r="D795" s="20"/>
      <c r="E795" s="15">
        <v>0</v>
      </c>
      <c r="F795" s="15">
        <v>0</v>
      </c>
      <c r="G795" s="15">
        <f t="shared" si="60"/>
        <v>0</v>
      </c>
      <c r="H795" s="15">
        <f t="shared" si="61"/>
        <v>0</v>
      </c>
      <c r="I795" s="15">
        <f t="shared" si="62"/>
        <v>0</v>
      </c>
      <c r="J795" s="15">
        <f t="shared" si="63"/>
        <v>0</v>
      </c>
      <c r="K795" s="15">
        <f t="shared" si="64"/>
        <v>0</v>
      </c>
    </row>
    <row r="796" spans="1:11" s="17" customFormat="1" ht="56.25">
      <c r="A796" s="12" t="s">
        <v>801</v>
      </c>
      <c r="B796" s="13" t="s">
        <v>1695</v>
      </c>
      <c r="C796" s="25">
        <v>27273</v>
      </c>
      <c r="D796" s="20"/>
      <c r="E796" s="15">
        <v>0</v>
      </c>
      <c r="F796" s="15">
        <v>0</v>
      </c>
      <c r="G796" s="15">
        <f t="shared" ref="G796:G859" si="65">C796*E796</f>
        <v>0</v>
      </c>
      <c r="H796" s="15">
        <f t="shared" ref="H796:H859" si="66">F796*1.16</f>
        <v>0</v>
      </c>
      <c r="I796" s="15">
        <f t="shared" ref="I796:I859" si="67">C796*H796</f>
        <v>0</v>
      </c>
      <c r="J796" s="15">
        <f t="shared" ref="J796:J859" si="68">G796+I796</f>
        <v>0</v>
      </c>
      <c r="K796" s="15">
        <f t="shared" ref="K796:K859" si="69">J796*2</f>
        <v>0</v>
      </c>
    </row>
    <row r="797" spans="1:11" s="17" customFormat="1" ht="56.25">
      <c r="A797" s="12" t="s">
        <v>802</v>
      </c>
      <c r="B797" s="13" t="s">
        <v>1696</v>
      </c>
      <c r="C797" s="25">
        <v>120</v>
      </c>
      <c r="D797" s="20"/>
      <c r="E797" s="15">
        <v>0</v>
      </c>
      <c r="F797" s="15">
        <v>0</v>
      </c>
      <c r="G797" s="15">
        <f t="shared" si="65"/>
        <v>0</v>
      </c>
      <c r="H797" s="15">
        <f t="shared" si="66"/>
        <v>0</v>
      </c>
      <c r="I797" s="15">
        <f t="shared" si="67"/>
        <v>0</v>
      </c>
      <c r="J797" s="15">
        <f t="shared" si="68"/>
        <v>0</v>
      </c>
      <c r="K797" s="15">
        <f t="shared" si="69"/>
        <v>0</v>
      </c>
    </row>
    <row r="798" spans="1:11" s="17" customFormat="1" ht="56.25">
      <c r="A798" s="12" t="s">
        <v>803</v>
      </c>
      <c r="B798" s="13" t="s">
        <v>1697</v>
      </c>
      <c r="C798" s="25">
        <v>90</v>
      </c>
      <c r="D798" s="20"/>
      <c r="E798" s="15">
        <v>0</v>
      </c>
      <c r="F798" s="15">
        <v>0</v>
      </c>
      <c r="G798" s="15">
        <f t="shared" si="65"/>
        <v>0</v>
      </c>
      <c r="H798" s="15">
        <f t="shared" si="66"/>
        <v>0</v>
      </c>
      <c r="I798" s="15">
        <f t="shared" si="67"/>
        <v>0</v>
      </c>
      <c r="J798" s="15">
        <f t="shared" si="68"/>
        <v>0</v>
      </c>
      <c r="K798" s="15">
        <f t="shared" si="69"/>
        <v>0</v>
      </c>
    </row>
    <row r="799" spans="1:11" s="17" customFormat="1" ht="45">
      <c r="A799" s="12" t="s">
        <v>804</v>
      </c>
      <c r="B799" s="13" t="s">
        <v>1698</v>
      </c>
      <c r="C799" s="25">
        <v>22</v>
      </c>
      <c r="D799" s="20"/>
      <c r="E799" s="15">
        <v>0</v>
      </c>
      <c r="F799" s="15">
        <v>0</v>
      </c>
      <c r="G799" s="15">
        <f t="shared" si="65"/>
        <v>0</v>
      </c>
      <c r="H799" s="15">
        <f t="shared" si="66"/>
        <v>0</v>
      </c>
      <c r="I799" s="15">
        <f t="shared" si="67"/>
        <v>0</v>
      </c>
      <c r="J799" s="15">
        <f t="shared" si="68"/>
        <v>0</v>
      </c>
      <c r="K799" s="15">
        <f t="shared" si="69"/>
        <v>0</v>
      </c>
    </row>
    <row r="800" spans="1:11" s="17" customFormat="1" ht="33.75">
      <c r="A800" s="12" t="s">
        <v>805</v>
      </c>
      <c r="B800" s="13" t="s">
        <v>1699</v>
      </c>
      <c r="C800" s="25">
        <v>1004</v>
      </c>
      <c r="D800" s="20"/>
      <c r="E800" s="15">
        <v>0</v>
      </c>
      <c r="F800" s="15">
        <v>0</v>
      </c>
      <c r="G800" s="15">
        <f t="shared" si="65"/>
        <v>0</v>
      </c>
      <c r="H800" s="15">
        <f t="shared" si="66"/>
        <v>0</v>
      </c>
      <c r="I800" s="15">
        <f t="shared" si="67"/>
        <v>0</v>
      </c>
      <c r="J800" s="15">
        <f t="shared" si="68"/>
        <v>0</v>
      </c>
      <c r="K800" s="15">
        <f t="shared" si="69"/>
        <v>0</v>
      </c>
    </row>
    <row r="801" spans="1:11" s="17" customFormat="1" ht="12">
      <c r="A801" s="12" t="s">
        <v>806</v>
      </c>
      <c r="B801" s="13" t="s">
        <v>1700</v>
      </c>
      <c r="C801" s="25">
        <v>85463</v>
      </c>
      <c r="D801" s="20"/>
      <c r="E801" s="15">
        <v>0</v>
      </c>
      <c r="F801" s="15">
        <v>0</v>
      </c>
      <c r="G801" s="15">
        <f t="shared" si="65"/>
        <v>0</v>
      </c>
      <c r="H801" s="15">
        <f t="shared" si="66"/>
        <v>0</v>
      </c>
      <c r="I801" s="15">
        <f t="shared" si="67"/>
        <v>0</v>
      </c>
      <c r="J801" s="15">
        <f t="shared" si="68"/>
        <v>0</v>
      </c>
      <c r="K801" s="15">
        <f t="shared" si="69"/>
        <v>0</v>
      </c>
    </row>
    <row r="802" spans="1:11" s="17" customFormat="1" ht="12">
      <c r="A802" s="12" t="s">
        <v>807</v>
      </c>
      <c r="B802" s="13" t="s">
        <v>1701</v>
      </c>
      <c r="C802" s="25">
        <v>12515</v>
      </c>
      <c r="D802" s="20"/>
      <c r="E802" s="15">
        <v>0</v>
      </c>
      <c r="F802" s="15">
        <v>0</v>
      </c>
      <c r="G802" s="15">
        <f t="shared" si="65"/>
        <v>0</v>
      </c>
      <c r="H802" s="15">
        <f t="shared" si="66"/>
        <v>0</v>
      </c>
      <c r="I802" s="15">
        <f t="shared" si="67"/>
        <v>0</v>
      </c>
      <c r="J802" s="15">
        <f t="shared" si="68"/>
        <v>0</v>
      </c>
      <c r="K802" s="15">
        <f t="shared" si="69"/>
        <v>0</v>
      </c>
    </row>
    <row r="803" spans="1:11" s="17" customFormat="1" ht="45">
      <c r="A803" s="12" t="s">
        <v>808</v>
      </c>
      <c r="B803" s="13" t="s">
        <v>1702</v>
      </c>
      <c r="C803" s="25">
        <v>1575</v>
      </c>
      <c r="D803" s="20"/>
      <c r="E803" s="15">
        <v>0</v>
      </c>
      <c r="F803" s="15">
        <v>0</v>
      </c>
      <c r="G803" s="15">
        <f t="shared" si="65"/>
        <v>0</v>
      </c>
      <c r="H803" s="15">
        <f t="shared" si="66"/>
        <v>0</v>
      </c>
      <c r="I803" s="15">
        <f t="shared" si="67"/>
        <v>0</v>
      </c>
      <c r="J803" s="15">
        <f t="shared" si="68"/>
        <v>0</v>
      </c>
      <c r="K803" s="15">
        <f t="shared" si="69"/>
        <v>0</v>
      </c>
    </row>
    <row r="804" spans="1:11" s="17" customFormat="1" ht="45">
      <c r="A804" s="12" t="s">
        <v>809</v>
      </c>
      <c r="B804" s="13" t="s">
        <v>1703</v>
      </c>
      <c r="C804" s="25">
        <v>799</v>
      </c>
      <c r="D804" s="20"/>
      <c r="E804" s="15">
        <v>0</v>
      </c>
      <c r="F804" s="15">
        <v>0</v>
      </c>
      <c r="G804" s="15">
        <f t="shared" si="65"/>
        <v>0</v>
      </c>
      <c r="H804" s="15">
        <f t="shared" si="66"/>
        <v>0</v>
      </c>
      <c r="I804" s="15">
        <f t="shared" si="67"/>
        <v>0</v>
      </c>
      <c r="J804" s="15">
        <f t="shared" si="68"/>
        <v>0</v>
      </c>
      <c r="K804" s="15">
        <f t="shared" si="69"/>
        <v>0</v>
      </c>
    </row>
    <row r="805" spans="1:11" s="17" customFormat="1" ht="22.5">
      <c r="A805" s="12" t="s">
        <v>810</v>
      </c>
      <c r="B805" s="13" t="s">
        <v>1704</v>
      </c>
      <c r="C805" s="25">
        <v>21075</v>
      </c>
      <c r="D805" s="20"/>
      <c r="E805" s="15">
        <v>0</v>
      </c>
      <c r="F805" s="15">
        <v>0</v>
      </c>
      <c r="G805" s="15">
        <f t="shared" si="65"/>
        <v>0</v>
      </c>
      <c r="H805" s="15">
        <f t="shared" si="66"/>
        <v>0</v>
      </c>
      <c r="I805" s="15">
        <f t="shared" si="67"/>
        <v>0</v>
      </c>
      <c r="J805" s="15">
        <f t="shared" si="68"/>
        <v>0</v>
      </c>
      <c r="K805" s="15">
        <f t="shared" si="69"/>
        <v>0</v>
      </c>
    </row>
    <row r="806" spans="1:11" s="17" customFormat="1" ht="12">
      <c r="A806" s="12" t="s">
        <v>811</v>
      </c>
      <c r="B806" s="13" t="s">
        <v>1705</v>
      </c>
      <c r="C806" s="25">
        <v>38717</v>
      </c>
      <c r="D806" s="20"/>
      <c r="E806" s="15">
        <v>0</v>
      </c>
      <c r="F806" s="15">
        <v>0</v>
      </c>
      <c r="G806" s="15">
        <f t="shared" si="65"/>
        <v>0</v>
      </c>
      <c r="H806" s="15">
        <f t="shared" si="66"/>
        <v>0</v>
      </c>
      <c r="I806" s="15">
        <f t="shared" si="67"/>
        <v>0</v>
      </c>
      <c r="J806" s="15">
        <f t="shared" si="68"/>
        <v>0</v>
      </c>
      <c r="K806" s="15">
        <f t="shared" si="69"/>
        <v>0</v>
      </c>
    </row>
    <row r="807" spans="1:11" s="17" customFormat="1" ht="22.5">
      <c r="A807" s="12" t="s">
        <v>812</v>
      </c>
      <c r="B807" s="13" t="s">
        <v>1706</v>
      </c>
      <c r="C807" s="25">
        <v>1922</v>
      </c>
      <c r="D807" s="20"/>
      <c r="E807" s="15">
        <v>0</v>
      </c>
      <c r="F807" s="15">
        <v>0</v>
      </c>
      <c r="G807" s="15">
        <f t="shared" si="65"/>
        <v>0</v>
      </c>
      <c r="H807" s="15">
        <f t="shared" si="66"/>
        <v>0</v>
      </c>
      <c r="I807" s="15">
        <f t="shared" si="67"/>
        <v>0</v>
      </c>
      <c r="J807" s="15">
        <f t="shared" si="68"/>
        <v>0</v>
      </c>
      <c r="K807" s="15">
        <f t="shared" si="69"/>
        <v>0</v>
      </c>
    </row>
    <row r="808" spans="1:11" s="17" customFormat="1" ht="22.5">
      <c r="A808" s="12" t="s">
        <v>813</v>
      </c>
      <c r="B808" s="13" t="s">
        <v>1707</v>
      </c>
      <c r="C808" s="25">
        <v>1855</v>
      </c>
      <c r="D808" s="20"/>
      <c r="E808" s="15">
        <v>0</v>
      </c>
      <c r="F808" s="15">
        <v>0</v>
      </c>
      <c r="G808" s="15">
        <f t="shared" si="65"/>
        <v>0</v>
      </c>
      <c r="H808" s="15">
        <f t="shared" si="66"/>
        <v>0</v>
      </c>
      <c r="I808" s="15">
        <f t="shared" si="67"/>
        <v>0</v>
      </c>
      <c r="J808" s="15">
        <f t="shared" si="68"/>
        <v>0</v>
      </c>
      <c r="K808" s="15">
        <f t="shared" si="69"/>
        <v>0</v>
      </c>
    </row>
    <row r="809" spans="1:11" s="17" customFormat="1" ht="12">
      <c r="A809" s="12" t="s">
        <v>814</v>
      </c>
      <c r="B809" s="13" t="s">
        <v>1708</v>
      </c>
      <c r="C809" s="25">
        <v>552</v>
      </c>
      <c r="D809" s="20"/>
      <c r="E809" s="15">
        <v>0</v>
      </c>
      <c r="F809" s="15">
        <v>0</v>
      </c>
      <c r="G809" s="15">
        <f t="shared" si="65"/>
        <v>0</v>
      </c>
      <c r="H809" s="15">
        <f t="shared" si="66"/>
        <v>0</v>
      </c>
      <c r="I809" s="15">
        <f t="shared" si="67"/>
        <v>0</v>
      </c>
      <c r="J809" s="15">
        <f t="shared" si="68"/>
        <v>0</v>
      </c>
      <c r="K809" s="15">
        <f t="shared" si="69"/>
        <v>0</v>
      </c>
    </row>
    <row r="810" spans="1:11" s="17" customFormat="1" ht="22.5">
      <c r="A810" s="12" t="s">
        <v>815</v>
      </c>
      <c r="B810" s="13" t="s">
        <v>1709</v>
      </c>
      <c r="C810" s="25">
        <v>116</v>
      </c>
      <c r="D810" s="20"/>
      <c r="E810" s="15">
        <v>0</v>
      </c>
      <c r="F810" s="15">
        <v>0</v>
      </c>
      <c r="G810" s="15">
        <f t="shared" si="65"/>
        <v>0</v>
      </c>
      <c r="H810" s="15">
        <f t="shared" si="66"/>
        <v>0</v>
      </c>
      <c r="I810" s="15">
        <f t="shared" si="67"/>
        <v>0</v>
      </c>
      <c r="J810" s="15">
        <f t="shared" si="68"/>
        <v>0</v>
      </c>
      <c r="K810" s="15">
        <f t="shared" si="69"/>
        <v>0</v>
      </c>
    </row>
    <row r="811" spans="1:11" s="17" customFormat="1" ht="33.75">
      <c r="A811" s="12" t="s">
        <v>816</v>
      </c>
      <c r="B811" s="13" t="s">
        <v>1710</v>
      </c>
      <c r="C811" s="25">
        <v>152</v>
      </c>
      <c r="D811" s="20"/>
      <c r="E811" s="15">
        <v>0</v>
      </c>
      <c r="F811" s="15">
        <v>0</v>
      </c>
      <c r="G811" s="15">
        <f t="shared" si="65"/>
        <v>0</v>
      </c>
      <c r="H811" s="15">
        <f t="shared" si="66"/>
        <v>0</v>
      </c>
      <c r="I811" s="15">
        <f t="shared" si="67"/>
        <v>0</v>
      </c>
      <c r="J811" s="15">
        <f t="shared" si="68"/>
        <v>0</v>
      </c>
      <c r="K811" s="15">
        <f t="shared" si="69"/>
        <v>0</v>
      </c>
    </row>
    <row r="812" spans="1:11" s="17" customFormat="1" ht="33.75">
      <c r="A812" s="12" t="s">
        <v>817</v>
      </c>
      <c r="B812" s="13" t="s">
        <v>1711</v>
      </c>
      <c r="C812" s="25">
        <v>2467</v>
      </c>
      <c r="D812" s="20"/>
      <c r="E812" s="15">
        <v>0</v>
      </c>
      <c r="F812" s="15">
        <v>0</v>
      </c>
      <c r="G812" s="15">
        <f t="shared" si="65"/>
        <v>0</v>
      </c>
      <c r="H812" s="15">
        <f t="shared" si="66"/>
        <v>0</v>
      </c>
      <c r="I812" s="15">
        <f t="shared" si="67"/>
        <v>0</v>
      </c>
      <c r="J812" s="15">
        <f t="shared" si="68"/>
        <v>0</v>
      </c>
      <c r="K812" s="15">
        <f t="shared" si="69"/>
        <v>0</v>
      </c>
    </row>
    <row r="813" spans="1:11" s="17" customFormat="1" ht="22.5">
      <c r="A813" s="12" t="s">
        <v>818</v>
      </c>
      <c r="B813" s="13" t="s">
        <v>1712</v>
      </c>
      <c r="C813" s="25">
        <v>46829</v>
      </c>
      <c r="D813" s="20"/>
      <c r="E813" s="15">
        <v>0</v>
      </c>
      <c r="F813" s="15">
        <v>0</v>
      </c>
      <c r="G813" s="15">
        <f t="shared" si="65"/>
        <v>0</v>
      </c>
      <c r="H813" s="15">
        <f t="shared" si="66"/>
        <v>0</v>
      </c>
      <c r="I813" s="15">
        <f t="shared" si="67"/>
        <v>0</v>
      </c>
      <c r="J813" s="15">
        <f t="shared" si="68"/>
        <v>0</v>
      </c>
      <c r="K813" s="15">
        <f t="shared" si="69"/>
        <v>0</v>
      </c>
    </row>
    <row r="814" spans="1:11" s="17" customFormat="1" ht="22.5">
      <c r="A814" s="12" t="s">
        <v>819</v>
      </c>
      <c r="B814" s="13" t="s">
        <v>1713</v>
      </c>
      <c r="C814" s="25">
        <v>68013</v>
      </c>
      <c r="D814" s="20"/>
      <c r="E814" s="15">
        <v>0</v>
      </c>
      <c r="F814" s="15">
        <v>0</v>
      </c>
      <c r="G814" s="15">
        <f t="shared" si="65"/>
        <v>0</v>
      </c>
      <c r="H814" s="15">
        <f t="shared" si="66"/>
        <v>0</v>
      </c>
      <c r="I814" s="15">
        <f t="shared" si="67"/>
        <v>0</v>
      </c>
      <c r="J814" s="15">
        <f t="shared" si="68"/>
        <v>0</v>
      </c>
      <c r="K814" s="15">
        <f t="shared" si="69"/>
        <v>0</v>
      </c>
    </row>
    <row r="815" spans="1:11" s="17" customFormat="1" ht="12">
      <c r="A815" s="12" t="s">
        <v>820</v>
      </c>
      <c r="B815" s="13" t="s">
        <v>1714</v>
      </c>
      <c r="C815" s="25">
        <v>10</v>
      </c>
      <c r="D815" s="20"/>
      <c r="E815" s="15">
        <v>0</v>
      </c>
      <c r="F815" s="15">
        <v>0</v>
      </c>
      <c r="G815" s="15">
        <f t="shared" si="65"/>
        <v>0</v>
      </c>
      <c r="H815" s="15">
        <f t="shared" si="66"/>
        <v>0</v>
      </c>
      <c r="I815" s="15">
        <f t="shared" si="67"/>
        <v>0</v>
      </c>
      <c r="J815" s="15">
        <f t="shared" si="68"/>
        <v>0</v>
      </c>
      <c r="K815" s="15">
        <f t="shared" si="69"/>
        <v>0</v>
      </c>
    </row>
    <row r="816" spans="1:11" s="17" customFormat="1" ht="22.5">
      <c r="A816" s="12" t="s">
        <v>821</v>
      </c>
      <c r="B816" s="13" t="s">
        <v>1715</v>
      </c>
      <c r="C816" s="25">
        <v>9697</v>
      </c>
      <c r="D816" s="20"/>
      <c r="E816" s="15">
        <v>0</v>
      </c>
      <c r="F816" s="15">
        <v>0</v>
      </c>
      <c r="G816" s="15">
        <f t="shared" si="65"/>
        <v>0</v>
      </c>
      <c r="H816" s="15">
        <f t="shared" si="66"/>
        <v>0</v>
      </c>
      <c r="I816" s="15">
        <f t="shared" si="67"/>
        <v>0</v>
      </c>
      <c r="J816" s="15">
        <f t="shared" si="68"/>
        <v>0</v>
      </c>
      <c r="K816" s="15">
        <f t="shared" si="69"/>
        <v>0</v>
      </c>
    </row>
    <row r="817" spans="1:11" s="17" customFormat="1" ht="12">
      <c r="A817" s="12" t="s">
        <v>822</v>
      </c>
      <c r="B817" s="13" t="s">
        <v>1716</v>
      </c>
      <c r="C817" s="25">
        <v>199020</v>
      </c>
      <c r="D817" s="20"/>
      <c r="E817" s="15">
        <v>0</v>
      </c>
      <c r="F817" s="15">
        <v>0</v>
      </c>
      <c r="G817" s="15">
        <f t="shared" si="65"/>
        <v>0</v>
      </c>
      <c r="H817" s="15">
        <f t="shared" si="66"/>
        <v>0</v>
      </c>
      <c r="I817" s="15">
        <f t="shared" si="67"/>
        <v>0</v>
      </c>
      <c r="J817" s="15">
        <f t="shared" si="68"/>
        <v>0</v>
      </c>
      <c r="K817" s="15">
        <f t="shared" si="69"/>
        <v>0</v>
      </c>
    </row>
    <row r="818" spans="1:11" s="17" customFormat="1" ht="12">
      <c r="A818" s="12" t="s">
        <v>823</v>
      </c>
      <c r="B818" s="13" t="s">
        <v>1717</v>
      </c>
      <c r="C818" s="25">
        <v>12044</v>
      </c>
      <c r="D818" s="20"/>
      <c r="E818" s="15">
        <v>0</v>
      </c>
      <c r="F818" s="15">
        <v>0</v>
      </c>
      <c r="G818" s="15">
        <f t="shared" si="65"/>
        <v>0</v>
      </c>
      <c r="H818" s="15">
        <f t="shared" si="66"/>
        <v>0</v>
      </c>
      <c r="I818" s="15">
        <f t="shared" si="67"/>
        <v>0</v>
      </c>
      <c r="J818" s="15">
        <f t="shared" si="68"/>
        <v>0</v>
      </c>
      <c r="K818" s="15">
        <f t="shared" si="69"/>
        <v>0</v>
      </c>
    </row>
    <row r="819" spans="1:11" s="17" customFormat="1" ht="22.5">
      <c r="A819" s="12" t="s">
        <v>824</v>
      </c>
      <c r="B819" s="13" t="s">
        <v>1718</v>
      </c>
      <c r="C819" s="25">
        <v>573</v>
      </c>
      <c r="D819" s="20"/>
      <c r="E819" s="15">
        <v>0</v>
      </c>
      <c r="F819" s="15">
        <v>0</v>
      </c>
      <c r="G819" s="15">
        <f t="shared" si="65"/>
        <v>0</v>
      </c>
      <c r="H819" s="15">
        <f t="shared" si="66"/>
        <v>0</v>
      </c>
      <c r="I819" s="15">
        <f t="shared" si="67"/>
        <v>0</v>
      </c>
      <c r="J819" s="15">
        <f t="shared" si="68"/>
        <v>0</v>
      </c>
      <c r="K819" s="15">
        <f t="shared" si="69"/>
        <v>0</v>
      </c>
    </row>
    <row r="820" spans="1:11" s="17" customFormat="1" ht="22.5">
      <c r="A820" s="12" t="s">
        <v>825</v>
      </c>
      <c r="B820" s="13" t="s">
        <v>1719</v>
      </c>
      <c r="C820" s="25">
        <v>34357</v>
      </c>
      <c r="D820" s="20"/>
      <c r="E820" s="15">
        <v>0</v>
      </c>
      <c r="F820" s="15">
        <v>0</v>
      </c>
      <c r="G820" s="15">
        <f t="shared" si="65"/>
        <v>0</v>
      </c>
      <c r="H820" s="15">
        <f t="shared" si="66"/>
        <v>0</v>
      </c>
      <c r="I820" s="15">
        <f t="shared" si="67"/>
        <v>0</v>
      </c>
      <c r="J820" s="15">
        <f t="shared" si="68"/>
        <v>0</v>
      </c>
      <c r="K820" s="15">
        <f t="shared" si="69"/>
        <v>0</v>
      </c>
    </row>
    <row r="821" spans="1:11" s="17" customFormat="1" ht="22.5">
      <c r="A821" s="12" t="s">
        <v>826</v>
      </c>
      <c r="B821" s="13" t="s">
        <v>1720</v>
      </c>
      <c r="C821" s="25">
        <v>423543</v>
      </c>
      <c r="D821" s="20"/>
      <c r="E821" s="15">
        <v>0</v>
      </c>
      <c r="F821" s="15">
        <v>0</v>
      </c>
      <c r="G821" s="15">
        <f t="shared" si="65"/>
        <v>0</v>
      </c>
      <c r="H821" s="15">
        <f t="shared" si="66"/>
        <v>0</v>
      </c>
      <c r="I821" s="15">
        <f t="shared" si="67"/>
        <v>0</v>
      </c>
      <c r="J821" s="15">
        <f t="shared" si="68"/>
        <v>0</v>
      </c>
      <c r="K821" s="15">
        <f t="shared" si="69"/>
        <v>0</v>
      </c>
    </row>
    <row r="822" spans="1:11" s="17" customFormat="1" ht="22.5">
      <c r="A822" s="12" t="s">
        <v>827</v>
      </c>
      <c r="B822" s="13" t="s">
        <v>1721</v>
      </c>
      <c r="C822" s="25">
        <v>625</v>
      </c>
      <c r="D822" s="20"/>
      <c r="E822" s="15">
        <v>0</v>
      </c>
      <c r="F822" s="15">
        <v>0</v>
      </c>
      <c r="G822" s="15">
        <f t="shared" si="65"/>
        <v>0</v>
      </c>
      <c r="H822" s="15">
        <f t="shared" si="66"/>
        <v>0</v>
      </c>
      <c r="I822" s="15">
        <f t="shared" si="67"/>
        <v>0</v>
      </c>
      <c r="J822" s="15">
        <f t="shared" si="68"/>
        <v>0</v>
      </c>
      <c r="K822" s="15">
        <f t="shared" si="69"/>
        <v>0</v>
      </c>
    </row>
    <row r="823" spans="1:11" s="17" customFormat="1" ht="12">
      <c r="A823" s="12" t="s">
        <v>828</v>
      </c>
      <c r="B823" s="13" t="s">
        <v>1722</v>
      </c>
      <c r="C823" s="25">
        <v>279712</v>
      </c>
      <c r="D823" s="20"/>
      <c r="E823" s="15">
        <v>0</v>
      </c>
      <c r="F823" s="15">
        <v>0</v>
      </c>
      <c r="G823" s="15">
        <f t="shared" si="65"/>
        <v>0</v>
      </c>
      <c r="H823" s="15">
        <f t="shared" si="66"/>
        <v>0</v>
      </c>
      <c r="I823" s="15">
        <f t="shared" si="67"/>
        <v>0</v>
      </c>
      <c r="J823" s="15">
        <f t="shared" si="68"/>
        <v>0</v>
      </c>
      <c r="K823" s="15">
        <f t="shared" si="69"/>
        <v>0</v>
      </c>
    </row>
    <row r="824" spans="1:11" s="17" customFormat="1" ht="22.5">
      <c r="A824" s="12" t="s">
        <v>829</v>
      </c>
      <c r="B824" s="13" t="s">
        <v>1723</v>
      </c>
      <c r="C824" s="25">
        <v>709</v>
      </c>
      <c r="D824" s="20"/>
      <c r="E824" s="15">
        <v>0</v>
      </c>
      <c r="F824" s="15">
        <v>0</v>
      </c>
      <c r="G824" s="15">
        <f t="shared" si="65"/>
        <v>0</v>
      </c>
      <c r="H824" s="15">
        <f t="shared" si="66"/>
        <v>0</v>
      </c>
      <c r="I824" s="15">
        <f t="shared" si="67"/>
        <v>0</v>
      </c>
      <c r="J824" s="15">
        <f t="shared" si="68"/>
        <v>0</v>
      </c>
      <c r="K824" s="15">
        <f t="shared" si="69"/>
        <v>0</v>
      </c>
    </row>
    <row r="825" spans="1:11" s="17" customFormat="1" ht="22.5">
      <c r="A825" s="12" t="s">
        <v>830</v>
      </c>
      <c r="B825" s="13" t="s">
        <v>1724</v>
      </c>
      <c r="C825" s="25">
        <v>9342</v>
      </c>
      <c r="D825" s="20"/>
      <c r="E825" s="15">
        <v>0</v>
      </c>
      <c r="F825" s="15">
        <v>0</v>
      </c>
      <c r="G825" s="15">
        <f t="shared" si="65"/>
        <v>0</v>
      </c>
      <c r="H825" s="15">
        <f t="shared" si="66"/>
        <v>0</v>
      </c>
      <c r="I825" s="15">
        <f t="shared" si="67"/>
        <v>0</v>
      </c>
      <c r="J825" s="15">
        <f t="shared" si="68"/>
        <v>0</v>
      </c>
      <c r="K825" s="15">
        <f t="shared" si="69"/>
        <v>0</v>
      </c>
    </row>
    <row r="826" spans="1:11" s="17" customFormat="1" ht="22.5">
      <c r="A826" s="12" t="s">
        <v>831</v>
      </c>
      <c r="B826" s="13" t="s">
        <v>1725</v>
      </c>
      <c r="C826" s="25">
        <v>30385</v>
      </c>
      <c r="D826" s="20"/>
      <c r="E826" s="15">
        <v>0</v>
      </c>
      <c r="F826" s="15">
        <v>0</v>
      </c>
      <c r="G826" s="15">
        <f t="shared" si="65"/>
        <v>0</v>
      </c>
      <c r="H826" s="15">
        <f t="shared" si="66"/>
        <v>0</v>
      </c>
      <c r="I826" s="15">
        <f t="shared" si="67"/>
        <v>0</v>
      </c>
      <c r="J826" s="15">
        <f t="shared" si="68"/>
        <v>0</v>
      </c>
      <c r="K826" s="15">
        <f t="shared" si="69"/>
        <v>0</v>
      </c>
    </row>
    <row r="827" spans="1:11" s="17" customFormat="1" ht="33.75">
      <c r="A827" s="12" t="s">
        <v>832</v>
      </c>
      <c r="B827" s="13" t="s">
        <v>1726</v>
      </c>
      <c r="C827" s="25">
        <v>20864</v>
      </c>
      <c r="D827" s="20"/>
      <c r="E827" s="15">
        <v>0</v>
      </c>
      <c r="F827" s="15">
        <v>0</v>
      </c>
      <c r="G827" s="15">
        <f t="shared" si="65"/>
        <v>0</v>
      </c>
      <c r="H827" s="15">
        <f t="shared" si="66"/>
        <v>0</v>
      </c>
      <c r="I827" s="15">
        <f t="shared" si="67"/>
        <v>0</v>
      </c>
      <c r="J827" s="15">
        <f t="shared" si="68"/>
        <v>0</v>
      </c>
      <c r="K827" s="15">
        <f t="shared" si="69"/>
        <v>0</v>
      </c>
    </row>
    <row r="828" spans="1:11" s="17" customFormat="1" ht="22.5">
      <c r="A828" s="12" t="s">
        <v>833</v>
      </c>
      <c r="B828" s="13" t="s">
        <v>1727</v>
      </c>
      <c r="C828" s="25">
        <v>12366</v>
      </c>
      <c r="D828" s="20"/>
      <c r="E828" s="15">
        <v>0</v>
      </c>
      <c r="F828" s="15">
        <v>0</v>
      </c>
      <c r="G828" s="15">
        <f t="shared" si="65"/>
        <v>0</v>
      </c>
      <c r="H828" s="15">
        <f t="shared" si="66"/>
        <v>0</v>
      </c>
      <c r="I828" s="15">
        <f t="shared" si="67"/>
        <v>0</v>
      </c>
      <c r="J828" s="15">
        <f t="shared" si="68"/>
        <v>0</v>
      </c>
      <c r="K828" s="15">
        <f t="shared" si="69"/>
        <v>0</v>
      </c>
    </row>
    <row r="829" spans="1:11" s="17" customFormat="1" ht="22.5">
      <c r="A829" s="12" t="s">
        <v>834</v>
      </c>
      <c r="B829" s="13" t="s">
        <v>1728</v>
      </c>
      <c r="C829" s="25">
        <v>1503</v>
      </c>
      <c r="D829" s="20"/>
      <c r="E829" s="15">
        <v>0</v>
      </c>
      <c r="F829" s="15">
        <v>0</v>
      </c>
      <c r="G829" s="15">
        <f t="shared" si="65"/>
        <v>0</v>
      </c>
      <c r="H829" s="15">
        <f t="shared" si="66"/>
        <v>0</v>
      </c>
      <c r="I829" s="15">
        <f t="shared" si="67"/>
        <v>0</v>
      </c>
      <c r="J829" s="15">
        <f t="shared" si="68"/>
        <v>0</v>
      </c>
      <c r="K829" s="15">
        <f t="shared" si="69"/>
        <v>0</v>
      </c>
    </row>
    <row r="830" spans="1:11" s="17" customFormat="1" ht="22.5">
      <c r="A830" s="12" t="s">
        <v>835</v>
      </c>
      <c r="B830" s="13" t="s">
        <v>1729</v>
      </c>
      <c r="C830" s="25">
        <v>274283</v>
      </c>
      <c r="D830" s="20"/>
      <c r="E830" s="15">
        <v>0</v>
      </c>
      <c r="F830" s="15">
        <v>0</v>
      </c>
      <c r="G830" s="15">
        <f t="shared" si="65"/>
        <v>0</v>
      </c>
      <c r="H830" s="15">
        <f t="shared" si="66"/>
        <v>0</v>
      </c>
      <c r="I830" s="15">
        <f t="shared" si="67"/>
        <v>0</v>
      </c>
      <c r="J830" s="15">
        <f t="shared" si="68"/>
        <v>0</v>
      </c>
      <c r="K830" s="15">
        <f t="shared" si="69"/>
        <v>0</v>
      </c>
    </row>
    <row r="831" spans="1:11" s="17" customFormat="1" ht="22.5">
      <c r="A831" s="12" t="s">
        <v>836</v>
      </c>
      <c r="B831" s="13" t="s">
        <v>1730</v>
      </c>
      <c r="C831" s="25">
        <v>798</v>
      </c>
      <c r="D831" s="20"/>
      <c r="E831" s="15">
        <v>0</v>
      </c>
      <c r="F831" s="15">
        <v>0</v>
      </c>
      <c r="G831" s="15">
        <f t="shared" si="65"/>
        <v>0</v>
      </c>
      <c r="H831" s="15">
        <f t="shared" si="66"/>
        <v>0</v>
      </c>
      <c r="I831" s="15">
        <f t="shared" si="67"/>
        <v>0</v>
      </c>
      <c r="J831" s="15">
        <f t="shared" si="68"/>
        <v>0</v>
      </c>
      <c r="K831" s="15">
        <f t="shared" si="69"/>
        <v>0</v>
      </c>
    </row>
    <row r="832" spans="1:11" s="17" customFormat="1" ht="33.75">
      <c r="A832" s="12" t="s">
        <v>837</v>
      </c>
      <c r="B832" s="13" t="s">
        <v>1731</v>
      </c>
      <c r="C832" s="25">
        <v>482</v>
      </c>
      <c r="D832" s="20"/>
      <c r="E832" s="15">
        <v>0</v>
      </c>
      <c r="F832" s="15">
        <v>0</v>
      </c>
      <c r="G832" s="15">
        <f t="shared" si="65"/>
        <v>0</v>
      </c>
      <c r="H832" s="15">
        <f t="shared" si="66"/>
        <v>0</v>
      </c>
      <c r="I832" s="15">
        <f t="shared" si="67"/>
        <v>0</v>
      </c>
      <c r="J832" s="15">
        <f t="shared" si="68"/>
        <v>0</v>
      </c>
      <c r="K832" s="15">
        <f t="shared" si="69"/>
        <v>0</v>
      </c>
    </row>
    <row r="833" spans="1:11" s="17" customFormat="1" ht="22.5">
      <c r="A833" s="12" t="s">
        <v>838</v>
      </c>
      <c r="B833" s="13" t="s">
        <v>1732</v>
      </c>
      <c r="C833" s="25">
        <v>3190</v>
      </c>
      <c r="D833" s="20"/>
      <c r="E833" s="15">
        <v>0</v>
      </c>
      <c r="F833" s="15">
        <v>0</v>
      </c>
      <c r="G833" s="15">
        <f t="shared" si="65"/>
        <v>0</v>
      </c>
      <c r="H833" s="15">
        <f t="shared" si="66"/>
        <v>0</v>
      </c>
      <c r="I833" s="15">
        <f t="shared" si="67"/>
        <v>0</v>
      </c>
      <c r="J833" s="15">
        <f t="shared" si="68"/>
        <v>0</v>
      </c>
      <c r="K833" s="15">
        <f t="shared" si="69"/>
        <v>0</v>
      </c>
    </row>
    <row r="834" spans="1:11" s="17" customFormat="1" ht="33.75">
      <c r="A834" s="12" t="s">
        <v>839</v>
      </c>
      <c r="B834" s="13" t="s">
        <v>1733</v>
      </c>
      <c r="C834" s="25">
        <v>7177</v>
      </c>
      <c r="D834" s="20"/>
      <c r="E834" s="15">
        <v>0</v>
      </c>
      <c r="F834" s="15">
        <v>0</v>
      </c>
      <c r="G834" s="15">
        <f t="shared" si="65"/>
        <v>0</v>
      </c>
      <c r="H834" s="15">
        <f t="shared" si="66"/>
        <v>0</v>
      </c>
      <c r="I834" s="15">
        <f t="shared" si="67"/>
        <v>0</v>
      </c>
      <c r="J834" s="15">
        <f t="shared" si="68"/>
        <v>0</v>
      </c>
      <c r="K834" s="15">
        <f t="shared" si="69"/>
        <v>0</v>
      </c>
    </row>
    <row r="835" spans="1:11" s="17" customFormat="1" ht="22.5">
      <c r="A835" s="12" t="s">
        <v>840</v>
      </c>
      <c r="B835" s="13" t="s">
        <v>1734</v>
      </c>
      <c r="C835" s="25">
        <v>211</v>
      </c>
      <c r="D835" s="20"/>
      <c r="E835" s="15">
        <v>0</v>
      </c>
      <c r="F835" s="15">
        <v>0</v>
      </c>
      <c r="G835" s="15">
        <f t="shared" si="65"/>
        <v>0</v>
      </c>
      <c r="H835" s="15">
        <f t="shared" si="66"/>
        <v>0</v>
      </c>
      <c r="I835" s="15">
        <f t="shared" si="67"/>
        <v>0</v>
      </c>
      <c r="J835" s="15">
        <f t="shared" si="68"/>
        <v>0</v>
      </c>
      <c r="K835" s="15">
        <f t="shared" si="69"/>
        <v>0</v>
      </c>
    </row>
    <row r="836" spans="1:11" s="17" customFormat="1" ht="22.5">
      <c r="A836" s="12" t="s">
        <v>841</v>
      </c>
      <c r="B836" s="13" t="s">
        <v>1735</v>
      </c>
      <c r="C836" s="25">
        <v>228</v>
      </c>
      <c r="D836" s="20"/>
      <c r="E836" s="15">
        <v>0</v>
      </c>
      <c r="F836" s="15">
        <v>0</v>
      </c>
      <c r="G836" s="15">
        <f t="shared" si="65"/>
        <v>0</v>
      </c>
      <c r="H836" s="15">
        <f t="shared" si="66"/>
        <v>0</v>
      </c>
      <c r="I836" s="15">
        <f t="shared" si="67"/>
        <v>0</v>
      </c>
      <c r="J836" s="15">
        <f t="shared" si="68"/>
        <v>0</v>
      </c>
      <c r="K836" s="15">
        <f t="shared" si="69"/>
        <v>0</v>
      </c>
    </row>
    <row r="837" spans="1:11" s="17" customFormat="1" ht="22.5">
      <c r="A837" s="12" t="s">
        <v>842</v>
      </c>
      <c r="B837" s="13" t="s">
        <v>1736</v>
      </c>
      <c r="C837" s="25">
        <v>30</v>
      </c>
      <c r="D837" s="20"/>
      <c r="E837" s="15">
        <v>0</v>
      </c>
      <c r="F837" s="15">
        <v>0</v>
      </c>
      <c r="G837" s="15">
        <f t="shared" si="65"/>
        <v>0</v>
      </c>
      <c r="H837" s="15">
        <f t="shared" si="66"/>
        <v>0</v>
      </c>
      <c r="I837" s="15">
        <f t="shared" si="67"/>
        <v>0</v>
      </c>
      <c r="J837" s="15">
        <f t="shared" si="68"/>
        <v>0</v>
      </c>
      <c r="K837" s="15">
        <f t="shared" si="69"/>
        <v>0</v>
      </c>
    </row>
    <row r="838" spans="1:11" s="17" customFormat="1" ht="12">
      <c r="A838" s="12" t="s">
        <v>843</v>
      </c>
      <c r="B838" s="13" t="s">
        <v>1737</v>
      </c>
      <c r="C838" s="25">
        <v>157</v>
      </c>
      <c r="D838" s="20"/>
      <c r="E838" s="15">
        <v>0</v>
      </c>
      <c r="F838" s="15">
        <v>0</v>
      </c>
      <c r="G838" s="15">
        <f t="shared" si="65"/>
        <v>0</v>
      </c>
      <c r="H838" s="15">
        <f t="shared" si="66"/>
        <v>0</v>
      </c>
      <c r="I838" s="15">
        <f t="shared" si="67"/>
        <v>0</v>
      </c>
      <c r="J838" s="15">
        <f t="shared" si="68"/>
        <v>0</v>
      </c>
      <c r="K838" s="15">
        <f t="shared" si="69"/>
        <v>0</v>
      </c>
    </row>
    <row r="839" spans="1:11" s="17" customFormat="1" ht="22.5">
      <c r="A839" s="12" t="s">
        <v>844</v>
      </c>
      <c r="B839" s="13" t="s">
        <v>1738</v>
      </c>
      <c r="C839" s="25">
        <v>31</v>
      </c>
      <c r="D839" s="20"/>
      <c r="E839" s="15">
        <v>0</v>
      </c>
      <c r="F839" s="15">
        <v>0</v>
      </c>
      <c r="G839" s="15">
        <f t="shared" si="65"/>
        <v>0</v>
      </c>
      <c r="H839" s="15">
        <f t="shared" si="66"/>
        <v>0</v>
      </c>
      <c r="I839" s="15">
        <f t="shared" si="67"/>
        <v>0</v>
      </c>
      <c r="J839" s="15">
        <f t="shared" si="68"/>
        <v>0</v>
      </c>
      <c r="K839" s="15">
        <f t="shared" si="69"/>
        <v>0</v>
      </c>
    </row>
    <row r="840" spans="1:11" s="17" customFormat="1" ht="33.75">
      <c r="A840" s="12" t="s">
        <v>845</v>
      </c>
      <c r="B840" s="13" t="s">
        <v>1739</v>
      </c>
      <c r="C840" s="25">
        <v>5368</v>
      </c>
      <c r="D840" s="20"/>
      <c r="E840" s="15">
        <v>0</v>
      </c>
      <c r="F840" s="15">
        <v>0</v>
      </c>
      <c r="G840" s="15">
        <f t="shared" si="65"/>
        <v>0</v>
      </c>
      <c r="H840" s="15">
        <f t="shared" si="66"/>
        <v>0</v>
      </c>
      <c r="I840" s="15">
        <f t="shared" si="67"/>
        <v>0</v>
      </c>
      <c r="J840" s="15">
        <f t="shared" si="68"/>
        <v>0</v>
      </c>
      <c r="K840" s="15">
        <f t="shared" si="69"/>
        <v>0</v>
      </c>
    </row>
    <row r="841" spans="1:11" s="17" customFormat="1" ht="33.75">
      <c r="A841" s="12" t="s">
        <v>846</v>
      </c>
      <c r="B841" s="13" t="s">
        <v>1740</v>
      </c>
      <c r="C841" s="25">
        <v>856</v>
      </c>
      <c r="D841" s="20"/>
      <c r="E841" s="15">
        <v>0</v>
      </c>
      <c r="F841" s="15">
        <v>0</v>
      </c>
      <c r="G841" s="15">
        <f t="shared" si="65"/>
        <v>0</v>
      </c>
      <c r="H841" s="15">
        <f t="shared" si="66"/>
        <v>0</v>
      </c>
      <c r="I841" s="15">
        <f t="shared" si="67"/>
        <v>0</v>
      </c>
      <c r="J841" s="15">
        <f t="shared" si="68"/>
        <v>0</v>
      </c>
      <c r="K841" s="15">
        <f t="shared" si="69"/>
        <v>0</v>
      </c>
    </row>
    <row r="842" spans="1:11" s="17" customFormat="1" ht="12">
      <c r="A842" s="12" t="s">
        <v>847</v>
      </c>
      <c r="B842" s="13" t="s">
        <v>1741</v>
      </c>
      <c r="C842" s="25">
        <v>230134</v>
      </c>
      <c r="D842" s="20"/>
      <c r="E842" s="15">
        <v>0</v>
      </c>
      <c r="F842" s="15">
        <v>0</v>
      </c>
      <c r="G842" s="15">
        <f t="shared" si="65"/>
        <v>0</v>
      </c>
      <c r="H842" s="15">
        <f t="shared" si="66"/>
        <v>0</v>
      </c>
      <c r="I842" s="15">
        <f t="shared" si="67"/>
        <v>0</v>
      </c>
      <c r="J842" s="15">
        <f t="shared" si="68"/>
        <v>0</v>
      </c>
      <c r="K842" s="15">
        <f t="shared" si="69"/>
        <v>0</v>
      </c>
    </row>
    <row r="843" spans="1:11" s="17" customFormat="1" ht="12">
      <c r="A843" s="12" t="s">
        <v>848</v>
      </c>
      <c r="B843" s="13" t="s">
        <v>1742</v>
      </c>
      <c r="C843" s="25">
        <v>547186</v>
      </c>
      <c r="D843" s="20"/>
      <c r="E843" s="15">
        <v>0</v>
      </c>
      <c r="F843" s="15">
        <v>0</v>
      </c>
      <c r="G843" s="15">
        <f t="shared" si="65"/>
        <v>0</v>
      </c>
      <c r="H843" s="15">
        <f t="shared" si="66"/>
        <v>0</v>
      </c>
      <c r="I843" s="15">
        <f t="shared" si="67"/>
        <v>0</v>
      </c>
      <c r="J843" s="15">
        <f t="shared" si="68"/>
        <v>0</v>
      </c>
      <c r="K843" s="15">
        <f t="shared" si="69"/>
        <v>0</v>
      </c>
    </row>
    <row r="844" spans="1:11" s="17" customFormat="1" ht="22.5">
      <c r="A844" s="12" t="s">
        <v>849</v>
      </c>
      <c r="B844" s="13" t="s">
        <v>1743</v>
      </c>
      <c r="C844" s="25">
        <v>2253</v>
      </c>
      <c r="D844" s="20"/>
      <c r="E844" s="15">
        <v>0</v>
      </c>
      <c r="F844" s="15">
        <v>0</v>
      </c>
      <c r="G844" s="15">
        <f t="shared" si="65"/>
        <v>0</v>
      </c>
      <c r="H844" s="15">
        <f t="shared" si="66"/>
        <v>0</v>
      </c>
      <c r="I844" s="15">
        <f t="shared" si="67"/>
        <v>0</v>
      </c>
      <c r="J844" s="15">
        <f t="shared" si="68"/>
        <v>0</v>
      </c>
      <c r="K844" s="15">
        <f t="shared" si="69"/>
        <v>0</v>
      </c>
    </row>
    <row r="845" spans="1:11" s="17" customFormat="1" ht="22.5">
      <c r="A845" s="12" t="s">
        <v>850</v>
      </c>
      <c r="B845" s="13" t="s">
        <v>1744</v>
      </c>
      <c r="C845" s="25">
        <v>73663</v>
      </c>
      <c r="D845" s="20"/>
      <c r="E845" s="15">
        <v>0</v>
      </c>
      <c r="F845" s="15">
        <v>0</v>
      </c>
      <c r="G845" s="15">
        <f t="shared" si="65"/>
        <v>0</v>
      </c>
      <c r="H845" s="15">
        <f t="shared" si="66"/>
        <v>0</v>
      </c>
      <c r="I845" s="15">
        <f t="shared" si="67"/>
        <v>0</v>
      </c>
      <c r="J845" s="15">
        <f t="shared" si="68"/>
        <v>0</v>
      </c>
      <c r="K845" s="15">
        <f t="shared" si="69"/>
        <v>0</v>
      </c>
    </row>
    <row r="846" spans="1:11" s="17" customFormat="1" ht="22.5">
      <c r="A846" s="12" t="s">
        <v>851</v>
      </c>
      <c r="B846" s="13" t="s">
        <v>1745</v>
      </c>
      <c r="C846" s="25">
        <v>92</v>
      </c>
      <c r="D846" s="20"/>
      <c r="E846" s="15">
        <v>0</v>
      </c>
      <c r="F846" s="15">
        <v>0</v>
      </c>
      <c r="G846" s="15">
        <f t="shared" si="65"/>
        <v>0</v>
      </c>
      <c r="H846" s="15">
        <f t="shared" si="66"/>
        <v>0</v>
      </c>
      <c r="I846" s="15">
        <f t="shared" si="67"/>
        <v>0</v>
      </c>
      <c r="J846" s="15">
        <f t="shared" si="68"/>
        <v>0</v>
      </c>
      <c r="K846" s="15">
        <f t="shared" si="69"/>
        <v>0</v>
      </c>
    </row>
    <row r="847" spans="1:11" s="17" customFormat="1" ht="22.5">
      <c r="A847" s="12" t="s">
        <v>852</v>
      </c>
      <c r="B847" s="13" t="s">
        <v>1746</v>
      </c>
      <c r="C847" s="25">
        <v>42961</v>
      </c>
      <c r="D847" s="20"/>
      <c r="E847" s="15">
        <v>0</v>
      </c>
      <c r="F847" s="15">
        <v>0</v>
      </c>
      <c r="G847" s="15">
        <f t="shared" si="65"/>
        <v>0</v>
      </c>
      <c r="H847" s="15">
        <f t="shared" si="66"/>
        <v>0</v>
      </c>
      <c r="I847" s="15">
        <f t="shared" si="67"/>
        <v>0</v>
      </c>
      <c r="J847" s="15">
        <f t="shared" si="68"/>
        <v>0</v>
      </c>
      <c r="K847" s="15">
        <f t="shared" si="69"/>
        <v>0</v>
      </c>
    </row>
    <row r="848" spans="1:11" s="17" customFormat="1" ht="22.5">
      <c r="A848" s="12" t="s">
        <v>853</v>
      </c>
      <c r="B848" s="13" t="s">
        <v>1747</v>
      </c>
      <c r="C848" s="25">
        <v>4232</v>
      </c>
      <c r="D848" s="20"/>
      <c r="E848" s="15">
        <v>0</v>
      </c>
      <c r="F848" s="15">
        <v>0</v>
      </c>
      <c r="G848" s="15">
        <f t="shared" si="65"/>
        <v>0</v>
      </c>
      <c r="H848" s="15">
        <f t="shared" si="66"/>
        <v>0</v>
      </c>
      <c r="I848" s="15">
        <f t="shared" si="67"/>
        <v>0</v>
      </c>
      <c r="J848" s="15">
        <f t="shared" si="68"/>
        <v>0</v>
      </c>
      <c r="K848" s="15">
        <f t="shared" si="69"/>
        <v>0</v>
      </c>
    </row>
    <row r="849" spans="1:11" s="17" customFormat="1" ht="33.75">
      <c r="A849" s="12" t="s">
        <v>854</v>
      </c>
      <c r="B849" s="13" t="s">
        <v>1748</v>
      </c>
      <c r="C849" s="25">
        <v>1282</v>
      </c>
      <c r="D849" s="20"/>
      <c r="E849" s="15">
        <v>0</v>
      </c>
      <c r="F849" s="15">
        <v>0</v>
      </c>
      <c r="G849" s="15">
        <f t="shared" si="65"/>
        <v>0</v>
      </c>
      <c r="H849" s="15">
        <f t="shared" si="66"/>
        <v>0</v>
      </c>
      <c r="I849" s="15">
        <f t="shared" si="67"/>
        <v>0</v>
      </c>
      <c r="J849" s="15">
        <f t="shared" si="68"/>
        <v>0</v>
      </c>
      <c r="K849" s="15">
        <f t="shared" si="69"/>
        <v>0</v>
      </c>
    </row>
    <row r="850" spans="1:11" s="17" customFormat="1" ht="22.5">
      <c r="A850" s="12" t="s">
        <v>855</v>
      </c>
      <c r="B850" s="13" t="s">
        <v>1749</v>
      </c>
      <c r="C850" s="25">
        <v>20620</v>
      </c>
      <c r="D850" s="20"/>
      <c r="E850" s="15">
        <v>0</v>
      </c>
      <c r="F850" s="15">
        <v>0</v>
      </c>
      <c r="G850" s="15">
        <f t="shared" si="65"/>
        <v>0</v>
      </c>
      <c r="H850" s="15">
        <f t="shared" si="66"/>
        <v>0</v>
      </c>
      <c r="I850" s="15">
        <f t="shared" si="67"/>
        <v>0</v>
      </c>
      <c r="J850" s="15">
        <f t="shared" si="68"/>
        <v>0</v>
      </c>
      <c r="K850" s="15">
        <f t="shared" si="69"/>
        <v>0</v>
      </c>
    </row>
    <row r="851" spans="1:11" s="17" customFormat="1" ht="22.5">
      <c r="A851" s="12" t="s">
        <v>856</v>
      </c>
      <c r="B851" s="13" t="s">
        <v>1750</v>
      </c>
      <c r="C851" s="25">
        <v>29503</v>
      </c>
      <c r="D851" s="20"/>
      <c r="E851" s="15">
        <v>0</v>
      </c>
      <c r="F851" s="15">
        <v>0</v>
      </c>
      <c r="G851" s="15">
        <f t="shared" si="65"/>
        <v>0</v>
      </c>
      <c r="H851" s="15">
        <f t="shared" si="66"/>
        <v>0</v>
      </c>
      <c r="I851" s="15">
        <f t="shared" si="67"/>
        <v>0</v>
      </c>
      <c r="J851" s="15">
        <f t="shared" si="68"/>
        <v>0</v>
      </c>
      <c r="K851" s="15">
        <f t="shared" si="69"/>
        <v>0</v>
      </c>
    </row>
    <row r="852" spans="1:11" s="17" customFormat="1" ht="22.5">
      <c r="A852" s="12" t="s">
        <v>857</v>
      </c>
      <c r="B852" s="13" t="s">
        <v>1751</v>
      </c>
      <c r="C852" s="25">
        <v>14931</v>
      </c>
      <c r="D852" s="20"/>
      <c r="E852" s="15">
        <v>0</v>
      </c>
      <c r="F852" s="15">
        <v>0</v>
      </c>
      <c r="G852" s="15">
        <f t="shared" si="65"/>
        <v>0</v>
      </c>
      <c r="H852" s="15">
        <f t="shared" si="66"/>
        <v>0</v>
      </c>
      <c r="I852" s="15">
        <f t="shared" si="67"/>
        <v>0</v>
      </c>
      <c r="J852" s="15">
        <f t="shared" si="68"/>
        <v>0</v>
      </c>
      <c r="K852" s="15">
        <f t="shared" si="69"/>
        <v>0</v>
      </c>
    </row>
    <row r="853" spans="1:11" s="17" customFormat="1" ht="12">
      <c r="A853" s="12" t="s">
        <v>858</v>
      </c>
      <c r="B853" s="13" t="s">
        <v>1752</v>
      </c>
      <c r="C853" s="25">
        <v>52261</v>
      </c>
      <c r="D853" s="20"/>
      <c r="E853" s="15">
        <v>0</v>
      </c>
      <c r="F853" s="15">
        <v>0</v>
      </c>
      <c r="G853" s="15">
        <f t="shared" si="65"/>
        <v>0</v>
      </c>
      <c r="H853" s="15">
        <f t="shared" si="66"/>
        <v>0</v>
      </c>
      <c r="I853" s="15">
        <f t="shared" si="67"/>
        <v>0</v>
      </c>
      <c r="J853" s="15">
        <f t="shared" si="68"/>
        <v>0</v>
      </c>
      <c r="K853" s="15">
        <f t="shared" si="69"/>
        <v>0</v>
      </c>
    </row>
    <row r="854" spans="1:11" s="17" customFormat="1" ht="22.5">
      <c r="A854" s="12" t="s">
        <v>859</v>
      </c>
      <c r="B854" s="13" t="s">
        <v>1753</v>
      </c>
      <c r="C854" s="25">
        <v>190288</v>
      </c>
      <c r="D854" s="20"/>
      <c r="E854" s="15">
        <v>0</v>
      </c>
      <c r="F854" s="15">
        <v>0</v>
      </c>
      <c r="G854" s="15">
        <f t="shared" si="65"/>
        <v>0</v>
      </c>
      <c r="H854" s="15">
        <f t="shared" si="66"/>
        <v>0</v>
      </c>
      <c r="I854" s="15">
        <f t="shared" si="67"/>
        <v>0</v>
      </c>
      <c r="J854" s="15">
        <f t="shared" si="68"/>
        <v>0</v>
      </c>
      <c r="K854" s="15">
        <f t="shared" si="69"/>
        <v>0</v>
      </c>
    </row>
    <row r="855" spans="1:11" s="17" customFormat="1" ht="22.5">
      <c r="A855" s="12" t="s">
        <v>860</v>
      </c>
      <c r="B855" s="13" t="s">
        <v>1754</v>
      </c>
      <c r="C855" s="25">
        <v>231</v>
      </c>
      <c r="D855" s="20"/>
      <c r="E855" s="15">
        <v>0</v>
      </c>
      <c r="F855" s="15">
        <v>0</v>
      </c>
      <c r="G855" s="15">
        <f t="shared" si="65"/>
        <v>0</v>
      </c>
      <c r="H855" s="15">
        <f t="shared" si="66"/>
        <v>0</v>
      </c>
      <c r="I855" s="15">
        <f t="shared" si="67"/>
        <v>0</v>
      </c>
      <c r="J855" s="15">
        <f t="shared" si="68"/>
        <v>0</v>
      </c>
      <c r="K855" s="15">
        <f t="shared" si="69"/>
        <v>0</v>
      </c>
    </row>
    <row r="856" spans="1:11" s="17" customFormat="1" ht="22.5">
      <c r="A856" s="12" t="s">
        <v>861</v>
      </c>
      <c r="B856" s="13" t="s">
        <v>1755</v>
      </c>
      <c r="C856" s="25">
        <v>30274</v>
      </c>
      <c r="D856" s="20"/>
      <c r="E856" s="15">
        <v>0</v>
      </c>
      <c r="F856" s="15">
        <v>0</v>
      </c>
      <c r="G856" s="15">
        <f t="shared" si="65"/>
        <v>0</v>
      </c>
      <c r="H856" s="15">
        <f t="shared" si="66"/>
        <v>0</v>
      </c>
      <c r="I856" s="15">
        <f t="shared" si="67"/>
        <v>0</v>
      </c>
      <c r="J856" s="15">
        <f t="shared" si="68"/>
        <v>0</v>
      </c>
      <c r="K856" s="15">
        <f t="shared" si="69"/>
        <v>0</v>
      </c>
    </row>
    <row r="857" spans="1:11" s="17" customFormat="1" ht="22.5">
      <c r="A857" s="12" t="s">
        <v>862</v>
      </c>
      <c r="B857" s="13" t="s">
        <v>1756</v>
      </c>
      <c r="C857" s="25">
        <v>177</v>
      </c>
      <c r="D857" s="20"/>
      <c r="E857" s="15">
        <v>0</v>
      </c>
      <c r="F857" s="15">
        <v>0</v>
      </c>
      <c r="G857" s="15">
        <f t="shared" si="65"/>
        <v>0</v>
      </c>
      <c r="H857" s="15">
        <f t="shared" si="66"/>
        <v>0</v>
      </c>
      <c r="I857" s="15">
        <f t="shared" si="67"/>
        <v>0</v>
      </c>
      <c r="J857" s="15">
        <f t="shared" si="68"/>
        <v>0</v>
      </c>
      <c r="K857" s="15">
        <f t="shared" si="69"/>
        <v>0</v>
      </c>
    </row>
    <row r="858" spans="1:11" s="17" customFormat="1" ht="22.5">
      <c r="A858" s="12" t="s">
        <v>863</v>
      </c>
      <c r="B858" s="13" t="s">
        <v>1757</v>
      </c>
      <c r="C858" s="25">
        <v>55208</v>
      </c>
      <c r="D858" s="20"/>
      <c r="E858" s="15">
        <v>0</v>
      </c>
      <c r="F858" s="15">
        <v>0</v>
      </c>
      <c r="G858" s="15">
        <f t="shared" si="65"/>
        <v>0</v>
      </c>
      <c r="H858" s="15">
        <f t="shared" si="66"/>
        <v>0</v>
      </c>
      <c r="I858" s="15">
        <f t="shared" si="67"/>
        <v>0</v>
      </c>
      <c r="J858" s="15">
        <f t="shared" si="68"/>
        <v>0</v>
      </c>
      <c r="K858" s="15">
        <f t="shared" si="69"/>
        <v>0</v>
      </c>
    </row>
    <row r="859" spans="1:11" s="17" customFormat="1" ht="22.5">
      <c r="A859" s="12" t="s">
        <v>864</v>
      </c>
      <c r="B859" s="13" t="s">
        <v>1758</v>
      </c>
      <c r="C859" s="25">
        <v>1561</v>
      </c>
      <c r="D859" s="20"/>
      <c r="E859" s="15">
        <v>0</v>
      </c>
      <c r="F859" s="15">
        <v>0</v>
      </c>
      <c r="G859" s="15">
        <f t="shared" si="65"/>
        <v>0</v>
      </c>
      <c r="H859" s="15">
        <f t="shared" si="66"/>
        <v>0</v>
      </c>
      <c r="I859" s="15">
        <f t="shared" si="67"/>
        <v>0</v>
      </c>
      <c r="J859" s="15">
        <f t="shared" si="68"/>
        <v>0</v>
      </c>
      <c r="K859" s="15">
        <f t="shared" si="69"/>
        <v>0</v>
      </c>
    </row>
    <row r="860" spans="1:11" s="17" customFormat="1" ht="33.75">
      <c r="A860" s="12" t="s">
        <v>865</v>
      </c>
      <c r="B860" s="13" t="s">
        <v>1759</v>
      </c>
      <c r="C860" s="25">
        <v>10</v>
      </c>
      <c r="D860" s="20"/>
      <c r="E860" s="15">
        <v>0</v>
      </c>
      <c r="F860" s="15">
        <v>0</v>
      </c>
      <c r="G860" s="15">
        <f t="shared" ref="G860:G907" si="70">C860*E860</f>
        <v>0</v>
      </c>
      <c r="H860" s="15">
        <f t="shared" ref="H860:H907" si="71">F860*1.16</f>
        <v>0</v>
      </c>
      <c r="I860" s="15">
        <f t="shared" ref="I860:I907" si="72">C860*H860</f>
        <v>0</v>
      </c>
      <c r="J860" s="15">
        <f t="shared" ref="J860:J907" si="73">G860+I860</f>
        <v>0</v>
      </c>
      <c r="K860" s="15">
        <f t="shared" ref="K860:K907" si="74">J860*2</f>
        <v>0</v>
      </c>
    </row>
    <row r="861" spans="1:11" s="17" customFormat="1" ht="22.5">
      <c r="A861" s="12" t="s">
        <v>866</v>
      </c>
      <c r="B861" s="13" t="s">
        <v>1760</v>
      </c>
      <c r="C861" s="25">
        <v>1</v>
      </c>
      <c r="D861" s="20"/>
      <c r="E861" s="15">
        <v>0</v>
      </c>
      <c r="F861" s="15">
        <v>0</v>
      </c>
      <c r="G861" s="15">
        <f t="shared" si="70"/>
        <v>0</v>
      </c>
      <c r="H861" s="15">
        <f t="shared" si="71"/>
        <v>0</v>
      </c>
      <c r="I861" s="15">
        <f t="shared" si="72"/>
        <v>0</v>
      </c>
      <c r="J861" s="15">
        <f t="shared" si="73"/>
        <v>0</v>
      </c>
      <c r="K861" s="15">
        <f t="shared" si="74"/>
        <v>0</v>
      </c>
    </row>
    <row r="862" spans="1:11" s="17" customFormat="1" ht="45">
      <c r="A862" s="12" t="s">
        <v>867</v>
      </c>
      <c r="B862" s="13" t="s">
        <v>1761</v>
      </c>
      <c r="C862" s="25">
        <v>66</v>
      </c>
      <c r="D862" s="20"/>
      <c r="E862" s="15">
        <v>0</v>
      </c>
      <c r="F862" s="15">
        <v>0</v>
      </c>
      <c r="G862" s="15">
        <f t="shared" si="70"/>
        <v>0</v>
      </c>
      <c r="H862" s="15">
        <f t="shared" si="71"/>
        <v>0</v>
      </c>
      <c r="I862" s="15">
        <f t="shared" si="72"/>
        <v>0</v>
      </c>
      <c r="J862" s="15">
        <f t="shared" si="73"/>
        <v>0</v>
      </c>
      <c r="K862" s="15">
        <f t="shared" si="74"/>
        <v>0</v>
      </c>
    </row>
    <row r="863" spans="1:11" s="17" customFormat="1" ht="22.5">
      <c r="A863" s="12" t="s">
        <v>868</v>
      </c>
      <c r="B863" s="13" t="s">
        <v>1762</v>
      </c>
      <c r="C863" s="25">
        <v>5</v>
      </c>
      <c r="D863" s="20"/>
      <c r="E863" s="15">
        <v>0</v>
      </c>
      <c r="F863" s="15">
        <v>0</v>
      </c>
      <c r="G863" s="15">
        <f t="shared" si="70"/>
        <v>0</v>
      </c>
      <c r="H863" s="15">
        <f t="shared" si="71"/>
        <v>0</v>
      </c>
      <c r="I863" s="15">
        <f t="shared" si="72"/>
        <v>0</v>
      </c>
      <c r="J863" s="15">
        <f t="shared" si="73"/>
        <v>0</v>
      </c>
      <c r="K863" s="15">
        <f t="shared" si="74"/>
        <v>0</v>
      </c>
    </row>
    <row r="864" spans="1:11" s="17" customFormat="1" ht="22.5">
      <c r="A864" s="12" t="s">
        <v>869</v>
      </c>
      <c r="B864" s="13" t="s">
        <v>1763</v>
      </c>
      <c r="C864" s="25">
        <v>10</v>
      </c>
      <c r="D864" s="20"/>
      <c r="E864" s="15">
        <v>0</v>
      </c>
      <c r="F864" s="15">
        <v>0</v>
      </c>
      <c r="G864" s="15">
        <f t="shared" si="70"/>
        <v>0</v>
      </c>
      <c r="H864" s="15">
        <f t="shared" si="71"/>
        <v>0</v>
      </c>
      <c r="I864" s="15">
        <f t="shared" si="72"/>
        <v>0</v>
      </c>
      <c r="J864" s="15">
        <f t="shared" si="73"/>
        <v>0</v>
      </c>
      <c r="K864" s="15">
        <f t="shared" si="74"/>
        <v>0</v>
      </c>
    </row>
    <row r="865" spans="1:11" s="17" customFormat="1" ht="45">
      <c r="A865" s="12" t="s">
        <v>870</v>
      </c>
      <c r="B865" s="13" t="s">
        <v>1764</v>
      </c>
      <c r="C865" s="25">
        <v>27</v>
      </c>
      <c r="D865" s="20"/>
      <c r="E865" s="15">
        <v>0</v>
      </c>
      <c r="F865" s="15">
        <v>0</v>
      </c>
      <c r="G865" s="15">
        <f t="shared" si="70"/>
        <v>0</v>
      </c>
      <c r="H865" s="15">
        <f t="shared" si="71"/>
        <v>0</v>
      </c>
      <c r="I865" s="15">
        <f t="shared" si="72"/>
        <v>0</v>
      </c>
      <c r="J865" s="15">
        <f t="shared" si="73"/>
        <v>0</v>
      </c>
      <c r="K865" s="15">
        <f t="shared" si="74"/>
        <v>0</v>
      </c>
    </row>
    <row r="866" spans="1:11" s="17" customFormat="1" ht="22.5">
      <c r="A866" s="12" t="s">
        <v>871</v>
      </c>
      <c r="B866" s="13" t="s">
        <v>1765</v>
      </c>
      <c r="C866" s="25">
        <v>72</v>
      </c>
      <c r="D866" s="20"/>
      <c r="E866" s="15">
        <v>0</v>
      </c>
      <c r="F866" s="15">
        <v>0</v>
      </c>
      <c r="G866" s="15">
        <f t="shared" si="70"/>
        <v>0</v>
      </c>
      <c r="H866" s="15">
        <f t="shared" si="71"/>
        <v>0</v>
      </c>
      <c r="I866" s="15">
        <f t="shared" si="72"/>
        <v>0</v>
      </c>
      <c r="J866" s="15">
        <f t="shared" si="73"/>
        <v>0</v>
      </c>
      <c r="K866" s="15">
        <f t="shared" si="74"/>
        <v>0</v>
      </c>
    </row>
    <row r="867" spans="1:11" s="17" customFormat="1" ht="12">
      <c r="A867" s="12" t="s">
        <v>872</v>
      </c>
      <c r="B867" s="13" t="s">
        <v>1766</v>
      </c>
      <c r="C867" s="25">
        <v>1000</v>
      </c>
      <c r="D867" s="20"/>
      <c r="E867" s="15">
        <v>0</v>
      </c>
      <c r="F867" s="15">
        <v>0</v>
      </c>
      <c r="G867" s="15">
        <f t="shared" si="70"/>
        <v>0</v>
      </c>
      <c r="H867" s="15">
        <f t="shared" si="71"/>
        <v>0</v>
      </c>
      <c r="I867" s="15">
        <f t="shared" si="72"/>
        <v>0</v>
      </c>
      <c r="J867" s="15">
        <f t="shared" si="73"/>
        <v>0</v>
      </c>
      <c r="K867" s="15">
        <f t="shared" si="74"/>
        <v>0</v>
      </c>
    </row>
    <row r="868" spans="1:11" s="17" customFormat="1" ht="12">
      <c r="A868" s="12" t="s">
        <v>873</v>
      </c>
      <c r="B868" s="13" t="s">
        <v>1767</v>
      </c>
      <c r="C868" s="25">
        <v>15000</v>
      </c>
      <c r="D868" s="20"/>
      <c r="E868" s="15">
        <v>0</v>
      </c>
      <c r="F868" s="15">
        <v>0</v>
      </c>
      <c r="G868" s="15">
        <f t="shared" si="70"/>
        <v>0</v>
      </c>
      <c r="H868" s="15">
        <f t="shared" si="71"/>
        <v>0</v>
      </c>
      <c r="I868" s="15">
        <f t="shared" si="72"/>
        <v>0</v>
      </c>
      <c r="J868" s="15">
        <f t="shared" si="73"/>
        <v>0</v>
      </c>
      <c r="K868" s="15">
        <f t="shared" si="74"/>
        <v>0</v>
      </c>
    </row>
    <row r="869" spans="1:11" s="17" customFormat="1" ht="22.5">
      <c r="A869" s="12" t="s">
        <v>874</v>
      </c>
      <c r="B869" s="13" t="s">
        <v>1768</v>
      </c>
      <c r="C869" s="25">
        <v>41</v>
      </c>
      <c r="D869" s="20"/>
      <c r="E869" s="15">
        <v>0</v>
      </c>
      <c r="F869" s="15">
        <v>0</v>
      </c>
      <c r="G869" s="15">
        <f t="shared" si="70"/>
        <v>0</v>
      </c>
      <c r="H869" s="15">
        <f t="shared" si="71"/>
        <v>0</v>
      </c>
      <c r="I869" s="15">
        <f t="shared" si="72"/>
        <v>0</v>
      </c>
      <c r="J869" s="15">
        <f t="shared" si="73"/>
        <v>0</v>
      </c>
      <c r="K869" s="15">
        <f t="shared" si="74"/>
        <v>0</v>
      </c>
    </row>
    <row r="870" spans="1:11" s="17" customFormat="1" ht="33.75">
      <c r="A870" s="12" t="s">
        <v>875</v>
      </c>
      <c r="B870" s="13" t="s">
        <v>1769</v>
      </c>
      <c r="C870" s="25">
        <v>10</v>
      </c>
      <c r="D870" s="20"/>
      <c r="E870" s="15">
        <v>0</v>
      </c>
      <c r="F870" s="15">
        <v>0</v>
      </c>
      <c r="G870" s="15">
        <f t="shared" si="70"/>
        <v>0</v>
      </c>
      <c r="H870" s="15">
        <f t="shared" si="71"/>
        <v>0</v>
      </c>
      <c r="I870" s="15">
        <f t="shared" si="72"/>
        <v>0</v>
      </c>
      <c r="J870" s="15">
        <f t="shared" si="73"/>
        <v>0</v>
      </c>
      <c r="K870" s="15">
        <f t="shared" si="74"/>
        <v>0</v>
      </c>
    </row>
    <row r="871" spans="1:11" s="17" customFormat="1" ht="22.5">
      <c r="A871" s="12" t="s">
        <v>876</v>
      </c>
      <c r="B871" s="13" t="s">
        <v>1770</v>
      </c>
      <c r="C871" s="25">
        <v>2</v>
      </c>
      <c r="D871" s="20"/>
      <c r="E871" s="15">
        <v>0</v>
      </c>
      <c r="F871" s="15">
        <v>0</v>
      </c>
      <c r="G871" s="15">
        <f t="shared" si="70"/>
        <v>0</v>
      </c>
      <c r="H871" s="15">
        <f t="shared" si="71"/>
        <v>0</v>
      </c>
      <c r="I871" s="15">
        <f t="shared" si="72"/>
        <v>0</v>
      </c>
      <c r="J871" s="15">
        <f t="shared" si="73"/>
        <v>0</v>
      </c>
      <c r="K871" s="15">
        <f t="shared" si="74"/>
        <v>0</v>
      </c>
    </row>
    <row r="872" spans="1:11" s="17" customFormat="1" ht="12">
      <c r="A872" s="12" t="s">
        <v>877</v>
      </c>
      <c r="B872" s="13" t="s">
        <v>1771</v>
      </c>
      <c r="C872" s="25">
        <v>2</v>
      </c>
      <c r="D872" s="20"/>
      <c r="E872" s="15">
        <v>0</v>
      </c>
      <c r="F872" s="15">
        <v>0</v>
      </c>
      <c r="G872" s="15">
        <f t="shared" si="70"/>
        <v>0</v>
      </c>
      <c r="H872" s="15">
        <f t="shared" si="71"/>
        <v>0</v>
      </c>
      <c r="I872" s="15">
        <f t="shared" si="72"/>
        <v>0</v>
      </c>
      <c r="J872" s="15">
        <f t="shared" si="73"/>
        <v>0</v>
      </c>
      <c r="K872" s="15">
        <f t="shared" si="74"/>
        <v>0</v>
      </c>
    </row>
    <row r="873" spans="1:11" s="17" customFormat="1" ht="12">
      <c r="A873" s="12" t="s">
        <v>878</v>
      </c>
      <c r="B873" s="13" t="s">
        <v>1772</v>
      </c>
      <c r="C873" s="25">
        <v>10</v>
      </c>
      <c r="D873" s="20"/>
      <c r="E873" s="15">
        <v>0</v>
      </c>
      <c r="F873" s="15">
        <v>0</v>
      </c>
      <c r="G873" s="15">
        <f t="shared" si="70"/>
        <v>0</v>
      </c>
      <c r="H873" s="15">
        <f t="shared" si="71"/>
        <v>0</v>
      </c>
      <c r="I873" s="15">
        <f t="shared" si="72"/>
        <v>0</v>
      </c>
      <c r="J873" s="15">
        <f t="shared" si="73"/>
        <v>0</v>
      </c>
      <c r="K873" s="15">
        <f t="shared" si="74"/>
        <v>0</v>
      </c>
    </row>
    <row r="874" spans="1:11" s="17" customFormat="1" ht="12">
      <c r="A874" s="12" t="s">
        <v>879</v>
      </c>
      <c r="B874" s="13" t="s">
        <v>1773</v>
      </c>
      <c r="C874" s="25">
        <v>10</v>
      </c>
      <c r="D874" s="20"/>
      <c r="E874" s="15">
        <v>0</v>
      </c>
      <c r="F874" s="15">
        <v>0</v>
      </c>
      <c r="G874" s="15">
        <f t="shared" si="70"/>
        <v>0</v>
      </c>
      <c r="H874" s="15">
        <f t="shared" si="71"/>
        <v>0</v>
      </c>
      <c r="I874" s="15">
        <f t="shared" si="72"/>
        <v>0</v>
      </c>
      <c r="J874" s="15">
        <f t="shared" si="73"/>
        <v>0</v>
      </c>
      <c r="K874" s="15">
        <f t="shared" si="74"/>
        <v>0</v>
      </c>
    </row>
    <row r="875" spans="1:11" s="17" customFormat="1" ht="12">
      <c r="A875" s="12" t="s">
        <v>880</v>
      </c>
      <c r="B875" s="13" t="s">
        <v>1774</v>
      </c>
      <c r="C875" s="25">
        <v>10</v>
      </c>
      <c r="D875" s="20"/>
      <c r="E875" s="15">
        <v>0</v>
      </c>
      <c r="F875" s="15">
        <v>0</v>
      </c>
      <c r="G875" s="15">
        <f t="shared" si="70"/>
        <v>0</v>
      </c>
      <c r="H875" s="15">
        <f t="shared" si="71"/>
        <v>0</v>
      </c>
      <c r="I875" s="15">
        <f t="shared" si="72"/>
        <v>0</v>
      </c>
      <c r="J875" s="15">
        <f t="shared" si="73"/>
        <v>0</v>
      </c>
      <c r="K875" s="15">
        <f t="shared" si="74"/>
        <v>0</v>
      </c>
    </row>
    <row r="876" spans="1:11" s="17" customFormat="1" ht="22.5">
      <c r="A876" s="12" t="s">
        <v>881</v>
      </c>
      <c r="B876" s="13" t="s">
        <v>1775</v>
      </c>
      <c r="C876" s="25">
        <v>10</v>
      </c>
      <c r="D876" s="20"/>
      <c r="E876" s="15">
        <v>0</v>
      </c>
      <c r="F876" s="15">
        <v>0</v>
      </c>
      <c r="G876" s="15">
        <f t="shared" si="70"/>
        <v>0</v>
      </c>
      <c r="H876" s="15">
        <f t="shared" si="71"/>
        <v>0</v>
      </c>
      <c r="I876" s="15">
        <f t="shared" si="72"/>
        <v>0</v>
      </c>
      <c r="J876" s="15">
        <f t="shared" si="73"/>
        <v>0</v>
      </c>
      <c r="K876" s="15">
        <f t="shared" si="74"/>
        <v>0</v>
      </c>
    </row>
    <row r="877" spans="1:11" s="17" customFormat="1" ht="12">
      <c r="A877" s="12" t="s">
        <v>882</v>
      </c>
      <c r="B877" s="13" t="s">
        <v>1776</v>
      </c>
      <c r="C877" s="25">
        <v>5</v>
      </c>
      <c r="D877" s="20"/>
      <c r="E877" s="15">
        <v>0</v>
      </c>
      <c r="F877" s="15">
        <v>0</v>
      </c>
      <c r="G877" s="15">
        <f t="shared" si="70"/>
        <v>0</v>
      </c>
      <c r="H877" s="15">
        <f t="shared" si="71"/>
        <v>0</v>
      </c>
      <c r="I877" s="15">
        <f t="shared" si="72"/>
        <v>0</v>
      </c>
      <c r="J877" s="15">
        <f t="shared" si="73"/>
        <v>0</v>
      </c>
      <c r="K877" s="15">
        <f t="shared" si="74"/>
        <v>0</v>
      </c>
    </row>
    <row r="878" spans="1:11" s="17" customFormat="1" ht="12">
      <c r="A878" s="12" t="s">
        <v>883</v>
      </c>
      <c r="B878" s="13" t="s">
        <v>1777</v>
      </c>
      <c r="C878" s="25">
        <v>10</v>
      </c>
      <c r="D878" s="20"/>
      <c r="E878" s="15">
        <v>0</v>
      </c>
      <c r="F878" s="15">
        <v>0</v>
      </c>
      <c r="G878" s="15">
        <f t="shared" si="70"/>
        <v>0</v>
      </c>
      <c r="H878" s="15">
        <f t="shared" si="71"/>
        <v>0</v>
      </c>
      <c r="I878" s="15">
        <f t="shared" si="72"/>
        <v>0</v>
      </c>
      <c r="J878" s="15">
        <f t="shared" si="73"/>
        <v>0</v>
      </c>
      <c r="K878" s="15">
        <f t="shared" si="74"/>
        <v>0</v>
      </c>
    </row>
    <row r="879" spans="1:11" s="17" customFormat="1" ht="22.5">
      <c r="A879" s="12" t="s">
        <v>884</v>
      </c>
      <c r="B879" s="13" t="s">
        <v>1778</v>
      </c>
      <c r="C879" s="25">
        <v>19707</v>
      </c>
      <c r="D879" s="20"/>
      <c r="E879" s="15">
        <v>0</v>
      </c>
      <c r="F879" s="15">
        <v>0</v>
      </c>
      <c r="G879" s="15">
        <f t="shared" si="70"/>
        <v>0</v>
      </c>
      <c r="H879" s="15">
        <f t="shared" si="71"/>
        <v>0</v>
      </c>
      <c r="I879" s="15">
        <f t="shared" si="72"/>
        <v>0</v>
      </c>
      <c r="J879" s="15">
        <f t="shared" si="73"/>
        <v>0</v>
      </c>
      <c r="K879" s="15">
        <f t="shared" si="74"/>
        <v>0</v>
      </c>
    </row>
    <row r="880" spans="1:11" s="17" customFormat="1" ht="22.5">
      <c r="A880" s="12" t="s">
        <v>885</v>
      </c>
      <c r="B880" s="13" t="s">
        <v>1779</v>
      </c>
      <c r="C880" s="25">
        <v>44692</v>
      </c>
      <c r="D880" s="20"/>
      <c r="E880" s="15">
        <v>0</v>
      </c>
      <c r="F880" s="15">
        <v>0</v>
      </c>
      <c r="G880" s="15">
        <f t="shared" si="70"/>
        <v>0</v>
      </c>
      <c r="H880" s="15">
        <f t="shared" si="71"/>
        <v>0</v>
      </c>
      <c r="I880" s="15">
        <f t="shared" si="72"/>
        <v>0</v>
      </c>
      <c r="J880" s="15">
        <f t="shared" si="73"/>
        <v>0</v>
      </c>
      <c r="K880" s="15">
        <f t="shared" si="74"/>
        <v>0</v>
      </c>
    </row>
    <row r="881" spans="1:11" s="17" customFormat="1" ht="22.5">
      <c r="A881" s="12" t="s">
        <v>886</v>
      </c>
      <c r="B881" s="13" t="s">
        <v>1780</v>
      </c>
      <c r="C881" s="25">
        <v>100</v>
      </c>
      <c r="D881" s="20"/>
      <c r="E881" s="15">
        <v>0</v>
      </c>
      <c r="F881" s="15">
        <v>0</v>
      </c>
      <c r="G881" s="15">
        <f t="shared" si="70"/>
        <v>0</v>
      </c>
      <c r="H881" s="15">
        <f t="shared" si="71"/>
        <v>0</v>
      </c>
      <c r="I881" s="15">
        <f t="shared" si="72"/>
        <v>0</v>
      </c>
      <c r="J881" s="15">
        <f t="shared" si="73"/>
        <v>0</v>
      </c>
      <c r="K881" s="15">
        <f t="shared" si="74"/>
        <v>0</v>
      </c>
    </row>
    <row r="882" spans="1:11" s="17" customFormat="1" ht="22.5">
      <c r="A882" s="12" t="s">
        <v>887</v>
      </c>
      <c r="B882" s="13" t="s">
        <v>1781</v>
      </c>
      <c r="C882" s="25">
        <v>100</v>
      </c>
      <c r="D882" s="20"/>
      <c r="E882" s="15">
        <v>0</v>
      </c>
      <c r="F882" s="15">
        <v>0</v>
      </c>
      <c r="G882" s="15">
        <f t="shared" si="70"/>
        <v>0</v>
      </c>
      <c r="H882" s="15">
        <f t="shared" si="71"/>
        <v>0</v>
      </c>
      <c r="I882" s="15">
        <f t="shared" si="72"/>
        <v>0</v>
      </c>
      <c r="J882" s="15">
        <f t="shared" si="73"/>
        <v>0</v>
      </c>
      <c r="K882" s="15">
        <f t="shared" si="74"/>
        <v>0</v>
      </c>
    </row>
    <row r="883" spans="1:11" s="17" customFormat="1" ht="22.5">
      <c r="A883" s="12" t="s">
        <v>888</v>
      </c>
      <c r="B883" s="13" t="s">
        <v>1782</v>
      </c>
      <c r="C883" s="25">
        <v>100</v>
      </c>
      <c r="D883" s="20"/>
      <c r="E883" s="15">
        <v>0</v>
      </c>
      <c r="F883" s="15">
        <v>0</v>
      </c>
      <c r="G883" s="15">
        <f t="shared" si="70"/>
        <v>0</v>
      </c>
      <c r="H883" s="15">
        <f t="shared" si="71"/>
        <v>0</v>
      </c>
      <c r="I883" s="15">
        <f t="shared" si="72"/>
        <v>0</v>
      </c>
      <c r="J883" s="15">
        <f t="shared" si="73"/>
        <v>0</v>
      </c>
      <c r="K883" s="15">
        <f t="shared" si="74"/>
        <v>0</v>
      </c>
    </row>
    <row r="884" spans="1:11" s="17" customFormat="1" ht="12">
      <c r="A884" s="12" t="s">
        <v>889</v>
      </c>
      <c r="B884" s="13" t="s">
        <v>1783</v>
      </c>
      <c r="C884" s="25">
        <v>12</v>
      </c>
      <c r="D884" s="20"/>
      <c r="E884" s="15">
        <v>0</v>
      </c>
      <c r="F884" s="15">
        <v>0</v>
      </c>
      <c r="G884" s="15">
        <f t="shared" si="70"/>
        <v>0</v>
      </c>
      <c r="H884" s="15">
        <f t="shared" si="71"/>
        <v>0</v>
      </c>
      <c r="I884" s="15">
        <f t="shared" si="72"/>
        <v>0</v>
      </c>
      <c r="J884" s="15">
        <f t="shared" si="73"/>
        <v>0</v>
      </c>
      <c r="K884" s="15">
        <f t="shared" si="74"/>
        <v>0</v>
      </c>
    </row>
    <row r="885" spans="1:11" s="17" customFormat="1" ht="22.5">
      <c r="A885" s="12" t="s">
        <v>890</v>
      </c>
      <c r="B885" s="13" t="s">
        <v>1784</v>
      </c>
      <c r="C885" s="25">
        <v>6</v>
      </c>
      <c r="D885" s="20"/>
      <c r="E885" s="15">
        <v>0</v>
      </c>
      <c r="F885" s="15">
        <v>0</v>
      </c>
      <c r="G885" s="15">
        <f t="shared" si="70"/>
        <v>0</v>
      </c>
      <c r="H885" s="15">
        <f t="shared" si="71"/>
        <v>0</v>
      </c>
      <c r="I885" s="15">
        <f t="shared" si="72"/>
        <v>0</v>
      </c>
      <c r="J885" s="15">
        <f t="shared" si="73"/>
        <v>0</v>
      </c>
      <c r="K885" s="15">
        <f t="shared" si="74"/>
        <v>0</v>
      </c>
    </row>
    <row r="886" spans="1:11" s="17" customFormat="1" ht="33.75">
      <c r="A886" s="12" t="s">
        <v>891</v>
      </c>
      <c r="B886" s="13" t="s">
        <v>1785</v>
      </c>
      <c r="C886" s="25">
        <v>418</v>
      </c>
      <c r="D886" s="20"/>
      <c r="E886" s="15">
        <v>0</v>
      </c>
      <c r="F886" s="15">
        <v>0</v>
      </c>
      <c r="G886" s="15">
        <f t="shared" si="70"/>
        <v>0</v>
      </c>
      <c r="H886" s="15">
        <f t="shared" si="71"/>
        <v>0</v>
      </c>
      <c r="I886" s="15">
        <f t="shared" si="72"/>
        <v>0</v>
      </c>
      <c r="J886" s="15">
        <f t="shared" si="73"/>
        <v>0</v>
      </c>
      <c r="K886" s="15">
        <f t="shared" si="74"/>
        <v>0</v>
      </c>
    </row>
    <row r="887" spans="1:11" s="17" customFormat="1" ht="22.5">
      <c r="A887" s="12" t="s">
        <v>892</v>
      </c>
      <c r="B887" s="13" t="s">
        <v>1786</v>
      </c>
      <c r="C887" s="25">
        <v>10</v>
      </c>
      <c r="D887" s="20"/>
      <c r="E887" s="15">
        <v>0</v>
      </c>
      <c r="F887" s="15">
        <v>0</v>
      </c>
      <c r="G887" s="15">
        <f t="shared" si="70"/>
        <v>0</v>
      </c>
      <c r="H887" s="15">
        <f t="shared" si="71"/>
        <v>0</v>
      </c>
      <c r="I887" s="15">
        <f t="shared" si="72"/>
        <v>0</v>
      </c>
      <c r="J887" s="15">
        <f t="shared" si="73"/>
        <v>0</v>
      </c>
      <c r="K887" s="15">
        <f t="shared" si="74"/>
        <v>0</v>
      </c>
    </row>
    <row r="888" spans="1:11" s="17" customFormat="1" ht="22.5">
      <c r="A888" s="12" t="s">
        <v>893</v>
      </c>
      <c r="B888" s="13" t="s">
        <v>1787</v>
      </c>
      <c r="C888" s="25">
        <v>234</v>
      </c>
      <c r="D888" s="20"/>
      <c r="E888" s="15">
        <v>0</v>
      </c>
      <c r="F888" s="15">
        <v>0</v>
      </c>
      <c r="G888" s="15">
        <f t="shared" si="70"/>
        <v>0</v>
      </c>
      <c r="H888" s="15">
        <f t="shared" si="71"/>
        <v>0</v>
      </c>
      <c r="I888" s="15">
        <f t="shared" si="72"/>
        <v>0</v>
      </c>
      <c r="J888" s="15">
        <f t="shared" si="73"/>
        <v>0</v>
      </c>
      <c r="K888" s="15">
        <f t="shared" si="74"/>
        <v>0</v>
      </c>
    </row>
    <row r="889" spans="1:11" s="17" customFormat="1" ht="22.5">
      <c r="A889" s="12" t="s">
        <v>894</v>
      </c>
      <c r="B889" s="13" t="s">
        <v>1788</v>
      </c>
      <c r="C889" s="25">
        <v>40</v>
      </c>
      <c r="D889" s="20"/>
      <c r="E889" s="15">
        <v>0</v>
      </c>
      <c r="F889" s="15">
        <v>0</v>
      </c>
      <c r="G889" s="15">
        <f t="shared" si="70"/>
        <v>0</v>
      </c>
      <c r="H889" s="15">
        <f t="shared" si="71"/>
        <v>0</v>
      </c>
      <c r="I889" s="15">
        <f t="shared" si="72"/>
        <v>0</v>
      </c>
      <c r="J889" s="15">
        <f t="shared" si="73"/>
        <v>0</v>
      </c>
      <c r="K889" s="15">
        <f t="shared" si="74"/>
        <v>0</v>
      </c>
    </row>
    <row r="890" spans="1:11" s="17" customFormat="1" ht="22.5">
      <c r="A890" s="12" t="s">
        <v>895</v>
      </c>
      <c r="B890" s="13" t="s">
        <v>1789</v>
      </c>
      <c r="C890" s="25">
        <v>24</v>
      </c>
      <c r="D890" s="20"/>
      <c r="E890" s="15">
        <v>0</v>
      </c>
      <c r="F890" s="15">
        <v>0</v>
      </c>
      <c r="G890" s="15">
        <f t="shared" si="70"/>
        <v>0</v>
      </c>
      <c r="H890" s="15">
        <f t="shared" si="71"/>
        <v>0</v>
      </c>
      <c r="I890" s="15">
        <f t="shared" si="72"/>
        <v>0</v>
      </c>
      <c r="J890" s="15">
        <f t="shared" si="73"/>
        <v>0</v>
      </c>
      <c r="K890" s="15">
        <f t="shared" si="74"/>
        <v>0</v>
      </c>
    </row>
    <row r="891" spans="1:11" s="17" customFormat="1" ht="22.5">
      <c r="A891" s="12" t="s">
        <v>896</v>
      </c>
      <c r="B891" s="13" t="s">
        <v>1790</v>
      </c>
      <c r="C891" s="25">
        <v>98</v>
      </c>
      <c r="D891" s="20"/>
      <c r="E891" s="15">
        <v>0</v>
      </c>
      <c r="F891" s="15">
        <v>0</v>
      </c>
      <c r="G891" s="15">
        <f t="shared" si="70"/>
        <v>0</v>
      </c>
      <c r="H891" s="15">
        <f t="shared" si="71"/>
        <v>0</v>
      </c>
      <c r="I891" s="15">
        <f t="shared" si="72"/>
        <v>0</v>
      </c>
      <c r="J891" s="15">
        <f t="shared" si="73"/>
        <v>0</v>
      </c>
      <c r="K891" s="15">
        <f t="shared" si="74"/>
        <v>0</v>
      </c>
    </row>
    <row r="892" spans="1:11" s="17" customFormat="1" ht="22.5">
      <c r="A892" s="12" t="s">
        <v>897</v>
      </c>
      <c r="B892" s="13" t="s">
        <v>1791</v>
      </c>
      <c r="C892" s="25">
        <v>70</v>
      </c>
      <c r="D892" s="20"/>
      <c r="E892" s="15">
        <v>0</v>
      </c>
      <c r="F892" s="15">
        <v>0</v>
      </c>
      <c r="G892" s="15">
        <f t="shared" si="70"/>
        <v>0</v>
      </c>
      <c r="H892" s="15">
        <f t="shared" si="71"/>
        <v>0</v>
      </c>
      <c r="I892" s="15">
        <f t="shared" si="72"/>
        <v>0</v>
      </c>
      <c r="J892" s="15">
        <f t="shared" si="73"/>
        <v>0</v>
      </c>
      <c r="K892" s="15">
        <f t="shared" si="74"/>
        <v>0</v>
      </c>
    </row>
    <row r="893" spans="1:11" s="17" customFormat="1" ht="22.5">
      <c r="A893" s="12" t="s">
        <v>898</v>
      </c>
      <c r="B893" s="13" t="s">
        <v>1792</v>
      </c>
      <c r="C893" s="25">
        <v>50</v>
      </c>
      <c r="D893" s="20"/>
      <c r="E893" s="15">
        <v>0</v>
      </c>
      <c r="F893" s="15">
        <v>0</v>
      </c>
      <c r="G893" s="15">
        <f t="shared" si="70"/>
        <v>0</v>
      </c>
      <c r="H893" s="15">
        <f t="shared" si="71"/>
        <v>0</v>
      </c>
      <c r="I893" s="15">
        <f t="shared" si="72"/>
        <v>0</v>
      </c>
      <c r="J893" s="15">
        <f t="shared" si="73"/>
        <v>0</v>
      </c>
      <c r="K893" s="15">
        <f t="shared" si="74"/>
        <v>0</v>
      </c>
    </row>
    <row r="894" spans="1:11" s="17" customFormat="1" ht="22.5">
      <c r="A894" s="12" t="s">
        <v>899</v>
      </c>
      <c r="B894" s="13" t="s">
        <v>1793</v>
      </c>
      <c r="C894" s="25">
        <v>145</v>
      </c>
      <c r="D894" s="20"/>
      <c r="E894" s="15">
        <v>0</v>
      </c>
      <c r="F894" s="15">
        <v>0</v>
      </c>
      <c r="G894" s="15">
        <f t="shared" si="70"/>
        <v>0</v>
      </c>
      <c r="H894" s="15">
        <f t="shared" si="71"/>
        <v>0</v>
      </c>
      <c r="I894" s="15">
        <f t="shared" si="72"/>
        <v>0</v>
      </c>
      <c r="J894" s="15">
        <f t="shared" si="73"/>
        <v>0</v>
      </c>
      <c r="K894" s="15">
        <f t="shared" si="74"/>
        <v>0</v>
      </c>
    </row>
    <row r="895" spans="1:11" s="17" customFormat="1" ht="33.75">
      <c r="A895" s="12" t="s">
        <v>900</v>
      </c>
      <c r="B895" s="13" t="s">
        <v>1794</v>
      </c>
      <c r="C895" s="25">
        <v>308</v>
      </c>
      <c r="D895" s="20"/>
      <c r="E895" s="15">
        <v>0</v>
      </c>
      <c r="F895" s="15">
        <v>0</v>
      </c>
      <c r="G895" s="15">
        <f t="shared" si="70"/>
        <v>0</v>
      </c>
      <c r="H895" s="15">
        <f t="shared" si="71"/>
        <v>0</v>
      </c>
      <c r="I895" s="15">
        <f t="shared" si="72"/>
        <v>0</v>
      </c>
      <c r="J895" s="15">
        <f t="shared" si="73"/>
        <v>0</v>
      </c>
      <c r="K895" s="15">
        <f t="shared" si="74"/>
        <v>0</v>
      </c>
    </row>
    <row r="896" spans="1:11" s="17" customFormat="1" ht="33.75">
      <c r="A896" s="12" t="s">
        <v>901</v>
      </c>
      <c r="B896" s="13" t="s">
        <v>1795</v>
      </c>
      <c r="C896" s="25">
        <v>10</v>
      </c>
      <c r="D896" s="20"/>
      <c r="E896" s="15">
        <v>0</v>
      </c>
      <c r="F896" s="15">
        <v>0</v>
      </c>
      <c r="G896" s="15">
        <f t="shared" si="70"/>
        <v>0</v>
      </c>
      <c r="H896" s="15">
        <f t="shared" si="71"/>
        <v>0</v>
      </c>
      <c r="I896" s="15">
        <f t="shared" si="72"/>
        <v>0</v>
      </c>
      <c r="J896" s="15">
        <f t="shared" si="73"/>
        <v>0</v>
      </c>
      <c r="K896" s="15">
        <f t="shared" si="74"/>
        <v>0</v>
      </c>
    </row>
    <row r="897" spans="1:11" s="17" customFormat="1" ht="22.5">
      <c r="A897" s="12" t="s">
        <v>902</v>
      </c>
      <c r="B897" s="13" t="s">
        <v>1796</v>
      </c>
      <c r="C897" s="25">
        <v>579</v>
      </c>
      <c r="D897" s="20"/>
      <c r="E897" s="15">
        <v>0</v>
      </c>
      <c r="F897" s="15">
        <v>0</v>
      </c>
      <c r="G897" s="15">
        <f t="shared" si="70"/>
        <v>0</v>
      </c>
      <c r="H897" s="15">
        <f t="shared" si="71"/>
        <v>0</v>
      </c>
      <c r="I897" s="15">
        <f t="shared" si="72"/>
        <v>0</v>
      </c>
      <c r="J897" s="15">
        <f t="shared" si="73"/>
        <v>0</v>
      </c>
      <c r="K897" s="15">
        <f t="shared" si="74"/>
        <v>0</v>
      </c>
    </row>
    <row r="898" spans="1:11" s="17" customFormat="1" ht="12">
      <c r="A898" s="12" t="s">
        <v>903</v>
      </c>
      <c r="B898" s="13" t="s">
        <v>1797</v>
      </c>
      <c r="C898" s="25">
        <v>12</v>
      </c>
      <c r="D898" s="20"/>
      <c r="E898" s="15">
        <v>0</v>
      </c>
      <c r="F898" s="15">
        <v>0</v>
      </c>
      <c r="G898" s="15">
        <f t="shared" si="70"/>
        <v>0</v>
      </c>
      <c r="H898" s="15">
        <f t="shared" si="71"/>
        <v>0</v>
      </c>
      <c r="I898" s="15">
        <f t="shared" si="72"/>
        <v>0</v>
      </c>
      <c r="J898" s="15">
        <f t="shared" si="73"/>
        <v>0</v>
      </c>
      <c r="K898" s="15">
        <f t="shared" si="74"/>
        <v>0</v>
      </c>
    </row>
    <row r="899" spans="1:11" s="17" customFormat="1" ht="22.5">
      <c r="A899" s="12" t="s">
        <v>904</v>
      </c>
      <c r="B899" s="13" t="s">
        <v>1798</v>
      </c>
      <c r="C899" s="25">
        <v>1032</v>
      </c>
      <c r="D899" s="20"/>
      <c r="E899" s="15">
        <v>0</v>
      </c>
      <c r="F899" s="15">
        <v>0</v>
      </c>
      <c r="G899" s="15">
        <f t="shared" si="70"/>
        <v>0</v>
      </c>
      <c r="H899" s="15">
        <f t="shared" si="71"/>
        <v>0</v>
      </c>
      <c r="I899" s="15">
        <f t="shared" si="72"/>
        <v>0</v>
      </c>
      <c r="J899" s="15">
        <f t="shared" si="73"/>
        <v>0</v>
      </c>
      <c r="K899" s="15">
        <f t="shared" si="74"/>
        <v>0</v>
      </c>
    </row>
    <row r="900" spans="1:11" s="17" customFormat="1" ht="101.25">
      <c r="A900" s="12" t="s">
        <v>905</v>
      </c>
      <c r="B900" s="13" t="s">
        <v>1799</v>
      </c>
      <c r="C900" s="25">
        <v>3</v>
      </c>
      <c r="D900" s="20"/>
      <c r="E900" s="15">
        <v>0</v>
      </c>
      <c r="F900" s="15">
        <v>0</v>
      </c>
      <c r="G900" s="15">
        <f t="shared" si="70"/>
        <v>0</v>
      </c>
      <c r="H900" s="15">
        <f t="shared" si="71"/>
        <v>0</v>
      </c>
      <c r="I900" s="15">
        <f t="shared" si="72"/>
        <v>0</v>
      </c>
      <c r="J900" s="15">
        <f t="shared" si="73"/>
        <v>0</v>
      </c>
      <c r="K900" s="15">
        <f t="shared" si="74"/>
        <v>0</v>
      </c>
    </row>
    <row r="901" spans="1:11" s="17" customFormat="1" ht="67.5">
      <c r="A901" s="12" t="s">
        <v>906</v>
      </c>
      <c r="B901" s="13" t="s">
        <v>1800</v>
      </c>
      <c r="C901" s="25">
        <v>30</v>
      </c>
      <c r="D901" s="20"/>
      <c r="E901" s="15">
        <v>0</v>
      </c>
      <c r="F901" s="15">
        <v>0</v>
      </c>
      <c r="G901" s="15">
        <f t="shared" si="70"/>
        <v>0</v>
      </c>
      <c r="H901" s="15">
        <f t="shared" si="71"/>
        <v>0</v>
      </c>
      <c r="I901" s="15">
        <f t="shared" si="72"/>
        <v>0</v>
      </c>
      <c r="J901" s="15">
        <f t="shared" si="73"/>
        <v>0</v>
      </c>
      <c r="K901" s="15">
        <f t="shared" si="74"/>
        <v>0</v>
      </c>
    </row>
    <row r="902" spans="1:11" s="17" customFormat="1" ht="22.5">
      <c r="A902" s="12" t="s">
        <v>907</v>
      </c>
      <c r="B902" s="13" t="s">
        <v>1801</v>
      </c>
      <c r="C902" s="25">
        <v>128</v>
      </c>
      <c r="D902" s="20"/>
      <c r="E902" s="15">
        <v>0</v>
      </c>
      <c r="F902" s="15">
        <v>0</v>
      </c>
      <c r="G902" s="15">
        <f t="shared" si="70"/>
        <v>0</v>
      </c>
      <c r="H902" s="15">
        <f t="shared" si="71"/>
        <v>0</v>
      </c>
      <c r="I902" s="15">
        <f t="shared" si="72"/>
        <v>0</v>
      </c>
      <c r="J902" s="15">
        <f t="shared" si="73"/>
        <v>0</v>
      </c>
      <c r="K902" s="15">
        <f t="shared" si="74"/>
        <v>0</v>
      </c>
    </row>
    <row r="903" spans="1:11" s="17" customFormat="1" ht="22.5">
      <c r="A903" s="12" t="s">
        <v>908</v>
      </c>
      <c r="B903" s="13" t="s">
        <v>1802</v>
      </c>
      <c r="C903" s="25">
        <v>53</v>
      </c>
      <c r="D903" s="20"/>
      <c r="E903" s="15">
        <v>0</v>
      </c>
      <c r="F903" s="15">
        <v>0</v>
      </c>
      <c r="G903" s="15">
        <f t="shared" si="70"/>
        <v>0</v>
      </c>
      <c r="H903" s="15">
        <f t="shared" si="71"/>
        <v>0</v>
      </c>
      <c r="I903" s="15">
        <f t="shared" si="72"/>
        <v>0</v>
      </c>
      <c r="J903" s="15">
        <f t="shared" si="73"/>
        <v>0</v>
      </c>
      <c r="K903" s="15">
        <f t="shared" si="74"/>
        <v>0</v>
      </c>
    </row>
    <row r="904" spans="1:11" s="17" customFormat="1" ht="90">
      <c r="A904" s="12" t="s">
        <v>909</v>
      </c>
      <c r="B904" s="13" t="s">
        <v>1803</v>
      </c>
      <c r="C904" s="25">
        <v>42</v>
      </c>
      <c r="D904" s="20"/>
      <c r="E904" s="15">
        <v>0</v>
      </c>
      <c r="F904" s="15">
        <v>0</v>
      </c>
      <c r="G904" s="15">
        <f t="shared" si="70"/>
        <v>0</v>
      </c>
      <c r="H904" s="15">
        <f t="shared" si="71"/>
        <v>0</v>
      </c>
      <c r="I904" s="15">
        <f t="shared" si="72"/>
        <v>0</v>
      </c>
      <c r="J904" s="15">
        <f t="shared" si="73"/>
        <v>0</v>
      </c>
      <c r="K904" s="15">
        <f t="shared" si="74"/>
        <v>0</v>
      </c>
    </row>
    <row r="905" spans="1:11" s="17" customFormat="1" ht="12">
      <c r="A905" s="12" t="s">
        <v>910</v>
      </c>
      <c r="B905" s="13" t="s">
        <v>1804</v>
      </c>
      <c r="C905" s="25">
        <v>610</v>
      </c>
      <c r="D905" s="20"/>
      <c r="E905" s="15">
        <v>0</v>
      </c>
      <c r="F905" s="15">
        <v>0</v>
      </c>
      <c r="G905" s="15">
        <f t="shared" si="70"/>
        <v>0</v>
      </c>
      <c r="H905" s="15">
        <f t="shared" si="71"/>
        <v>0</v>
      </c>
      <c r="I905" s="15">
        <f t="shared" si="72"/>
        <v>0</v>
      </c>
      <c r="J905" s="15">
        <f t="shared" si="73"/>
        <v>0</v>
      </c>
      <c r="K905" s="15">
        <f t="shared" si="74"/>
        <v>0</v>
      </c>
    </row>
    <row r="906" spans="1:11" s="17" customFormat="1" ht="22.5">
      <c r="A906" s="12" t="s">
        <v>911</v>
      </c>
      <c r="B906" s="13" t="s">
        <v>1805</v>
      </c>
      <c r="C906" s="25">
        <v>50</v>
      </c>
      <c r="D906" s="20"/>
      <c r="E906" s="15">
        <v>0</v>
      </c>
      <c r="F906" s="15">
        <v>0</v>
      </c>
      <c r="G906" s="15">
        <f t="shared" si="70"/>
        <v>0</v>
      </c>
      <c r="H906" s="15">
        <f t="shared" si="71"/>
        <v>0</v>
      </c>
      <c r="I906" s="15">
        <f t="shared" si="72"/>
        <v>0</v>
      </c>
      <c r="J906" s="15">
        <f t="shared" si="73"/>
        <v>0</v>
      </c>
      <c r="K906" s="15">
        <f t="shared" si="74"/>
        <v>0</v>
      </c>
    </row>
    <row r="907" spans="1:11" s="17" customFormat="1" ht="12">
      <c r="A907" s="12" t="s">
        <v>912</v>
      </c>
      <c r="B907" s="13" t="s">
        <v>1806</v>
      </c>
      <c r="C907" s="25">
        <v>20</v>
      </c>
      <c r="D907" s="20"/>
      <c r="E907" s="15">
        <v>0</v>
      </c>
      <c r="F907" s="15">
        <v>0</v>
      </c>
      <c r="G907" s="15">
        <f t="shared" si="70"/>
        <v>0</v>
      </c>
      <c r="H907" s="15">
        <f t="shared" si="71"/>
        <v>0</v>
      </c>
      <c r="I907" s="15">
        <f t="shared" si="72"/>
        <v>0</v>
      </c>
      <c r="J907" s="15">
        <f t="shared" si="73"/>
        <v>0</v>
      </c>
      <c r="K907" s="15">
        <f t="shared" si="74"/>
        <v>0</v>
      </c>
    </row>
    <row r="908" spans="1:11" s="17" customFormat="1" ht="12">
      <c r="A908" s="12"/>
      <c r="B908" s="13"/>
      <c r="C908" s="25"/>
      <c r="D908" s="20"/>
      <c r="E908" s="15">
        <v>0</v>
      </c>
      <c r="F908" s="15">
        <v>0</v>
      </c>
      <c r="G908" s="15">
        <f>C908*E908</f>
        <v>0</v>
      </c>
      <c r="H908" s="15">
        <f>F908*1.16</f>
        <v>0</v>
      </c>
      <c r="I908" s="15">
        <f>C908*H908</f>
        <v>0</v>
      </c>
      <c r="J908" s="15">
        <f>G908+I908</f>
        <v>0</v>
      </c>
      <c r="K908" s="15">
        <f>J908*2</f>
        <v>0</v>
      </c>
    </row>
    <row r="909" spans="1:11" ht="12" thickBot="1">
      <c r="C909" s="27"/>
    </row>
    <row r="910" spans="1:11" ht="12" thickTop="1">
      <c r="F910" s="21" t="s">
        <v>18</v>
      </c>
      <c r="G910" s="22">
        <f>SUM(G14:G909)</f>
        <v>0</v>
      </c>
      <c r="H910" s="23">
        <f>SUM(H14:H909)</f>
        <v>0</v>
      </c>
      <c r="I910" s="23">
        <f>SUM(I14:I909)</f>
        <v>0</v>
      </c>
      <c r="J910" s="23">
        <f>SUM(J14:J909)</f>
        <v>0</v>
      </c>
      <c r="K910" s="24">
        <f>SUM(K14:K909)</f>
        <v>0</v>
      </c>
    </row>
  </sheetData>
  <mergeCells count="7">
    <mergeCell ref="D12:F12"/>
    <mergeCell ref="G12:K12"/>
    <mergeCell ref="A2:K3"/>
    <mergeCell ref="C6:G6"/>
    <mergeCell ref="C7:G7"/>
    <mergeCell ref="C8:G8"/>
    <mergeCell ref="C9:G9"/>
  </mergeCells>
  <dataValidations count="1">
    <dataValidation errorStyle="information" allowBlank="1" showInputMessage="1" showErrorMessage="1" promptTitle="NO MODIFIQUE ESTE ARCHIVO" prompt="SOLO CAPTURE LOS DATOS REQUERIDOS SEÑALADOS CON GRIS, DEBERA ENTREGAR ESTE ARCHIVO DEBIDAMENTE LLENADO Y RESPALDADO, TENDRA QUE IMPRIMIRLO PARA QUE SE CONFORME COMO SU OFERTA ECONOMICA. CUALQUIER DIFERENCIA SERA CAUSA DE DESCALIFICACION."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6422 IW66422 SS66422 ACO66422 AMK66422 AWG66422 BGC66422 BPY66422 BZU66422 CJQ66422 CTM66422 DDI66422 DNE66422 DXA66422 EGW66422 EQS66422 FAO66422 FKK66422 FUG66422 GEC66422 GNY66422 GXU66422 HHQ66422 HRM66422 IBI66422 ILE66422 IVA66422 JEW66422 JOS66422 JYO66422 KIK66422 KSG66422 LCC66422 LLY66422 LVU66422 MFQ66422 MPM66422 MZI66422 NJE66422 NTA66422 OCW66422 OMS66422 OWO66422 PGK66422 PQG66422 QAC66422 QJY66422 QTU66422 RDQ66422 RNM66422 RXI66422 SHE66422 SRA66422 TAW66422 TKS66422 TUO66422 UEK66422 UOG66422 UYC66422 VHY66422 VRU66422 WBQ66422 WLM66422 WVI66422 A131958 IW131958 SS131958 ACO131958 AMK131958 AWG131958 BGC131958 BPY131958 BZU131958 CJQ131958 CTM131958 DDI131958 DNE131958 DXA131958 EGW131958 EQS131958 FAO131958 FKK131958 FUG131958 GEC131958 GNY131958 GXU131958 HHQ131958 HRM131958 IBI131958 ILE131958 IVA131958 JEW131958 JOS131958 JYO131958 KIK131958 KSG131958 LCC131958 LLY131958 LVU131958 MFQ131958 MPM131958 MZI131958 NJE131958 NTA131958 OCW131958 OMS131958 OWO131958 PGK131958 PQG131958 QAC131958 QJY131958 QTU131958 RDQ131958 RNM131958 RXI131958 SHE131958 SRA131958 TAW131958 TKS131958 TUO131958 UEK131958 UOG131958 UYC131958 VHY131958 VRU131958 WBQ131958 WLM131958 WVI131958 A197494 IW197494 SS197494 ACO197494 AMK197494 AWG197494 BGC197494 BPY197494 BZU197494 CJQ197494 CTM197494 DDI197494 DNE197494 DXA197494 EGW197494 EQS197494 FAO197494 FKK197494 FUG197494 GEC197494 GNY197494 GXU197494 HHQ197494 HRM197494 IBI197494 ILE197494 IVA197494 JEW197494 JOS197494 JYO197494 KIK197494 KSG197494 LCC197494 LLY197494 LVU197494 MFQ197494 MPM197494 MZI197494 NJE197494 NTA197494 OCW197494 OMS197494 OWO197494 PGK197494 PQG197494 QAC197494 QJY197494 QTU197494 RDQ197494 RNM197494 RXI197494 SHE197494 SRA197494 TAW197494 TKS197494 TUO197494 UEK197494 UOG197494 UYC197494 VHY197494 VRU197494 WBQ197494 WLM197494 WVI197494 A263030 IW263030 SS263030 ACO263030 AMK263030 AWG263030 BGC263030 BPY263030 BZU263030 CJQ263030 CTM263030 DDI263030 DNE263030 DXA263030 EGW263030 EQS263030 FAO263030 FKK263030 FUG263030 GEC263030 GNY263030 GXU263030 HHQ263030 HRM263030 IBI263030 ILE263030 IVA263030 JEW263030 JOS263030 JYO263030 KIK263030 KSG263030 LCC263030 LLY263030 LVU263030 MFQ263030 MPM263030 MZI263030 NJE263030 NTA263030 OCW263030 OMS263030 OWO263030 PGK263030 PQG263030 QAC263030 QJY263030 QTU263030 RDQ263030 RNM263030 RXI263030 SHE263030 SRA263030 TAW263030 TKS263030 TUO263030 UEK263030 UOG263030 UYC263030 VHY263030 VRU263030 WBQ263030 WLM263030 WVI263030 A328566 IW328566 SS328566 ACO328566 AMK328566 AWG328566 BGC328566 BPY328566 BZU328566 CJQ328566 CTM328566 DDI328566 DNE328566 DXA328566 EGW328566 EQS328566 FAO328566 FKK328566 FUG328566 GEC328566 GNY328566 GXU328566 HHQ328566 HRM328566 IBI328566 ILE328566 IVA328566 JEW328566 JOS328566 JYO328566 KIK328566 KSG328566 LCC328566 LLY328566 LVU328566 MFQ328566 MPM328566 MZI328566 NJE328566 NTA328566 OCW328566 OMS328566 OWO328566 PGK328566 PQG328566 QAC328566 QJY328566 QTU328566 RDQ328566 RNM328566 RXI328566 SHE328566 SRA328566 TAW328566 TKS328566 TUO328566 UEK328566 UOG328566 UYC328566 VHY328566 VRU328566 WBQ328566 WLM328566 WVI328566 A394102 IW394102 SS394102 ACO394102 AMK394102 AWG394102 BGC394102 BPY394102 BZU394102 CJQ394102 CTM394102 DDI394102 DNE394102 DXA394102 EGW394102 EQS394102 FAO394102 FKK394102 FUG394102 GEC394102 GNY394102 GXU394102 HHQ394102 HRM394102 IBI394102 ILE394102 IVA394102 JEW394102 JOS394102 JYO394102 KIK394102 KSG394102 LCC394102 LLY394102 LVU394102 MFQ394102 MPM394102 MZI394102 NJE394102 NTA394102 OCW394102 OMS394102 OWO394102 PGK394102 PQG394102 QAC394102 QJY394102 QTU394102 RDQ394102 RNM394102 RXI394102 SHE394102 SRA394102 TAW394102 TKS394102 TUO394102 UEK394102 UOG394102 UYC394102 VHY394102 VRU394102 WBQ394102 WLM394102 WVI394102 A459638 IW459638 SS459638 ACO459638 AMK459638 AWG459638 BGC459638 BPY459638 BZU459638 CJQ459638 CTM459638 DDI459638 DNE459638 DXA459638 EGW459638 EQS459638 FAO459638 FKK459638 FUG459638 GEC459638 GNY459638 GXU459638 HHQ459638 HRM459638 IBI459638 ILE459638 IVA459638 JEW459638 JOS459638 JYO459638 KIK459638 KSG459638 LCC459638 LLY459638 LVU459638 MFQ459638 MPM459638 MZI459638 NJE459638 NTA459638 OCW459638 OMS459638 OWO459638 PGK459638 PQG459638 QAC459638 QJY459638 QTU459638 RDQ459638 RNM459638 RXI459638 SHE459638 SRA459638 TAW459638 TKS459638 TUO459638 UEK459638 UOG459638 UYC459638 VHY459638 VRU459638 WBQ459638 WLM459638 WVI459638 A525174 IW525174 SS525174 ACO525174 AMK525174 AWG525174 BGC525174 BPY525174 BZU525174 CJQ525174 CTM525174 DDI525174 DNE525174 DXA525174 EGW525174 EQS525174 FAO525174 FKK525174 FUG525174 GEC525174 GNY525174 GXU525174 HHQ525174 HRM525174 IBI525174 ILE525174 IVA525174 JEW525174 JOS525174 JYO525174 KIK525174 KSG525174 LCC525174 LLY525174 LVU525174 MFQ525174 MPM525174 MZI525174 NJE525174 NTA525174 OCW525174 OMS525174 OWO525174 PGK525174 PQG525174 QAC525174 QJY525174 QTU525174 RDQ525174 RNM525174 RXI525174 SHE525174 SRA525174 TAW525174 TKS525174 TUO525174 UEK525174 UOG525174 UYC525174 VHY525174 VRU525174 WBQ525174 WLM525174 WVI525174 A590710 IW590710 SS590710 ACO590710 AMK590710 AWG590710 BGC590710 BPY590710 BZU590710 CJQ590710 CTM590710 DDI590710 DNE590710 DXA590710 EGW590710 EQS590710 FAO590710 FKK590710 FUG590710 GEC590710 GNY590710 GXU590710 HHQ590710 HRM590710 IBI590710 ILE590710 IVA590710 JEW590710 JOS590710 JYO590710 KIK590710 KSG590710 LCC590710 LLY590710 LVU590710 MFQ590710 MPM590710 MZI590710 NJE590710 NTA590710 OCW590710 OMS590710 OWO590710 PGK590710 PQG590710 QAC590710 QJY590710 QTU590710 RDQ590710 RNM590710 RXI590710 SHE590710 SRA590710 TAW590710 TKS590710 TUO590710 UEK590710 UOG590710 UYC590710 VHY590710 VRU590710 WBQ590710 WLM590710 WVI590710 A656246 IW656246 SS656246 ACO656246 AMK656246 AWG656246 BGC656246 BPY656246 BZU656246 CJQ656246 CTM656246 DDI656246 DNE656246 DXA656246 EGW656246 EQS656246 FAO656246 FKK656246 FUG656246 GEC656246 GNY656246 GXU656246 HHQ656246 HRM656246 IBI656246 ILE656246 IVA656246 JEW656246 JOS656246 JYO656246 KIK656246 KSG656246 LCC656246 LLY656246 LVU656246 MFQ656246 MPM656246 MZI656246 NJE656246 NTA656246 OCW656246 OMS656246 OWO656246 PGK656246 PQG656246 QAC656246 QJY656246 QTU656246 RDQ656246 RNM656246 RXI656246 SHE656246 SRA656246 TAW656246 TKS656246 TUO656246 UEK656246 UOG656246 UYC656246 VHY656246 VRU656246 WBQ656246 WLM656246 WVI656246 A721782 IW721782 SS721782 ACO721782 AMK721782 AWG721782 BGC721782 BPY721782 BZU721782 CJQ721782 CTM721782 DDI721782 DNE721782 DXA721782 EGW721782 EQS721782 FAO721782 FKK721782 FUG721782 GEC721782 GNY721782 GXU721782 HHQ721782 HRM721782 IBI721782 ILE721782 IVA721782 JEW721782 JOS721782 JYO721782 KIK721782 KSG721782 LCC721782 LLY721782 LVU721782 MFQ721782 MPM721782 MZI721782 NJE721782 NTA721782 OCW721782 OMS721782 OWO721782 PGK721782 PQG721782 QAC721782 QJY721782 QTU721782 RDQ721782 RNM721782 RXI721782 SHE721782 SRA721782 TAW721782 TKS721782 TUO721782 UEK721782 UOG721782 UYC721782 VHY721782 VRU721782 WBQ721782 WLM721782 WVI721782 A787318 IW787318 SS787318 ACO787318 AMK787318 AWG787318 BGC787318 BPY787318 BZU787318 CJQ787318 CTM787318 DDI787318 DNE787318 DXA787318 EGW787318 EQS787318 FAO787318 FKK787318 FUG787318 GEC787318 GNY787318 GXU787318 HHQ787318 HRM787318 IBI787318 ILE787318 IVA787318 JEW787318 JOS787318 JYO787318 KIK787318 KSG787318 LCC787318 LLY787318 LVU787318 MFQ787318 MPM787318 MZI787318 NJE787318 NTA787318 OCW787318 OMS787318 OWO787318 PGK787318 PQG787318 QAC787318 QJY787318 QTU787318 RDQ787318 RNM787318 RXI787318 SHE787318 SRA787318 TAW787318 TKS787318 TUO787318 UEK787318 UOG787318 UYC787318 VHY787318 VRU787318 WBQ787318 WLM787318 WVI787318 A852854 IW852854 SS852854 ACO852854 AMK852854 AWG852854 BGC852854 BPY852854 BZU852854 CJQ852854 CTM852854 DDI852854 DNE852854 DXA852854 EGW852854 EQS852854 FAO852854 FKK852854 FUG852854 GEC852854 GNY852854 GXU852854 HHQ852854 HRM852854 IBI852854 ILE852854 IVA852854 JEW852854 JOS852854 JYO852854 KIK852854 KSG852854 LCC852854 LLY852854 LVU852854 MFQ852854 MPM852854 MZI852854 NJE852854 NTA852854 OCW852854 OMS852854 OWO852854 PGK852854 PQG852854 QAC852854 QJY852854 QTU852854 RDQ852854 RNM852854 RXI852854 SHE852854 SRA852854 TAW852854 TKS852854 TUO852854 UEK852854 UOG852854 UYC852854 VHY852854 VRU852854 WBQ852854 WLM852854 WVI852854 A918390 IW918390 SS918390 ACO918390 AMK918390 AWG918390 BGC918390 BPY918390 BZU918390 CJQ918390 CTM918390 DDI918390 DNE918390 DXA918390 EGW918390 EQS918390 FAO918390 FKK918390 FUG918390 GEC918390 GNY918390 GXU918390 HHQ918390 HRM918390 IBI918390 ILE918390 IVA918390 JEW918390 JOS918390 JYO918390 KIK918390 KSG918390 LCC918390 LLY918390 LVU918390 MFQ918390 MPM918390 MZI918390 NJE918390 NTA918390 OCW918390 OMS918390 OWO918390 PGK918390 PQG918390 QAC918390 QJY918390 QTU918390 RDQ918390 RNM918390 RXI918390 SHE918390 SRA918390 TAW918390 TKS918390 TUO918390 UEK918390 UOG918390 UYC918390 VHY918390 VRU918390 WBQ918390 WLM918390 WVI918390 A983926 IW983926 SS983926 ACO983926 AMK983926 AWG983926 BGC983926 BPY983926 BZU983926 CJQ983926 CTM983926 DDI983926 DNE983926 DXA983926 EGW983926 EQS983926 FAO983926 FKK983926 FUG983926 GEC983926 GNY983926 GXU983926 HHQ983926 HRM983926 IBI983926 ILE983926 IVA983926 JEW983926 JOS983926 JYO983926 KIK983926 KSG983926 LCC983926 LLY983926 LVU983926 MFQ983926 MPM983926 MZI983926 NJE983926 NTA983926 OCW983926 OMS983926 OWO983926 PGK983926 PQG983926 QAC983926 QJY983926 QTU983926 RDQ983926 RNM983926 RXI983926 SHE983926 SRA983926 TAW983926 TKS983926 TUO983926 UEK983926 UOG983926 UYC983926 VHY983926 VRU983926 WBQ983926 WLM983926 WVI98392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45"/>
  <sheetViews>
    <sheetView workbookViewId="0">
      <selection activeCell="A4" sqref="A4"/>
    </sheetView>
  </sheetViews>
  <sheetFormatPr baseColWidth="10" defaultColWidth="32.7109375" defaultRowHeight="11.25"/>
  <cols>
    <col min="1" max="1" width="4" style="1" bestFit="1" customWidth="1"/>
    <col min="2" max="2" width="4.42578125" style="1" bestFit="1" customWidth="1"/>
    <col min="3" max="3" width="5" style="1" bestFit="1" customWidth="1"/>
    <col min="4" max="4" width="3" style="1" bestFit="1" customWidth="1"/>
    <col min="5" max="5" width="45.42578125" style="1" customWidth="1"/>
    <col min="6" max="6" width="8.85546875" style="1" customWidth="1"/>
    <col min="7" max="7" width="13.42578125" style="1" customWidth="1"/>
    <col min="8" max="8" width="12.28515625" style="1" customWidth="1"/>
    <col min="9" max="9" width="11.140625" style="1" customWidth="1"/>
    <col min="10" max="14" width="13.140625" style="1" customWidth="1"/>
    <col min="15" max="16" width="13.7109375" style="1" customWidth="1"/>
    <col min="17" max="17" width="12.7109375" style="1" customWidth="1"/>
    <col min="18" max="259" width="32.7109375" style="1"/>
    <col min="260" max="260" width="10.85546875" style="1" customWidth="1"/>
    <col min="261" max="261" width="45.42578125" style="1" customWidth="1"/>
    <col min="262" max="262" width="8.85546875" style="1" customWidth="1"/>
    <col min="263" max="263" width="13.42578125" style="1" customWidth="1"/>
    <col min="264" max="264" width="12.28515625" style="1" customWidth="1"/>
    <col min="265" max="265" width="11.140625" style="1" customWidth="1"/>
    <col min="266" max="270" width="13.140625" style="1" customWidth="1"/>
    <col min="271" max="272" width="13.7109375" style="1" customWidth="1"/>
    <col min="273" max="273" width="12.7109375" style="1" customWidth="1"/>
    <col min="274" max="515" width="32.7109375" style="1"/>
    <col min="516" max="516" width="10.85546875" style="1" customWidth="1"/>
    <col min="517" max="517" width="45.42578125" style="1" customWidth="1"/>
    <col min="518" max="518" width="8.85546875" style="1" customWidth="1"/>
    <col min="519" max="519" width="13.42578125" style="1" customWidth="1"/>
    <col min="520" max="520" width="12.28515625" style="1" customWidth="1"/>
    <col min="521" max="521" width="11.140625" style="1" customWidth="1"/>
    <col min="522" max="526" width="13.140625" style="1" customWidth="1"/>
    <col min="527" max="528" width="13.7109375" style="1" customWidth="1"/>
    <col min="529" max="529" width="12.7109375" style="1" customWidth="1"/>
    <col min="530" max="771" width="32.7109375" style="1"/>
    <col min="772" max="772" width="10.85546875" style="1" customWidth="1"/>
    <col min="773" max="773" width="45.42578125" style="1" customWidth="1"/>
    <col min="774" max="774" width="8.85546875" style="1" customWidth="1"/>
    <col min="775" max="775" width="13.42578125" style="1" customWidth="1"/>
    <col min="776" max="776" width="12.28515625" style="1" customWidth="1"/>
    <col min="777" max="777" width="11.140625" style="1" customWidth="1"/>
    <col min="778" max="782" width="13.140625" style="1" customWidth="1"/>
    <col min="783" max="784" width="13.7109375" style="1" customWidth="1"/>
    <col min="785" max="785" width="12.7109375" style="1" customWidth="1"/>
    <col min="786" max="1027" width="32.7109375" style="1"/>
    <col min="1028" max="1028" width="10.85546875" style="1" customWidth="1"/>
    <col min="1029" max="1029" width="45.42578125" style="1" customWidth="1"/>
    <col min="1030" max="1030" width="8.85546875" style="1" customWidth="1"/>
    <col min="1031" max="1031" width="13.42578125" style="1" customWidth="1"/>
    <col min="1032" max="1032" width="12.28515625" style="1" customWidth="1"/>
    <col min="1033" max="1033" width="11.140625" style="1" customWidth="1"/>
    <col min="1034" max="1038" width="13.140625" style="1" customWidth="1"/>
    <col min="1039" max="1040" width="13.7109375" style="1" customWidth="1"/>
    <col min="1041" max="1041" width="12.7109375" style="1" customWidth="1"/>
    <col min="1042" max="1283" width="32.7109375" style="1"/>
    <col min="1284" max="1284" width="10.85546875" style="1" customWidth="1"/>
    <col min="1285" max="1285" width="45.42578125" style="1" customWidth="1"/>
    <col min="1286" max="1286" width="8.85546875" style="1" customWidth="1"/>
    <col min="1287" max="1287" width="13.42578125" style="1" customWidth="1"/>
    <col min="1288" max="1288" width="12.28515625" style="1" customWidth="1"/>
    <col min="1289" max="1289" width="11.140625" style="1" customWidth="1"/>
    <col min="1290" max="1294" width="13.140625" style="1" customWidth="1"/>
    <col min="1295" max="1296" width="13.7109375" style="1" customWidth="1"/>
    <col min="1297" max="1297" width="12.7109375" style="1" customWidth="1"/>
    <col min="1298" max="1539" width="32.7109375" style="1"/>
    <col min="1540" max="1540" width="10.85546875" style="1" customWidth="1"/>
    <col min="1541" max="1541" width="45.42578125" style="1" customWidth="1"/>
    <col min="1542" max="1542" width="8.85546875" style="1" customWidth="1"/>
    <col min="1543" max="1543" width="13.42578125" style="1" customWidth="1"/>
    <col min="1544" max="1544" width="12.28515625" style="1" customWidth="1"/>
    <col min="1545" max="1545" width="11.140625" style="1" customWidth="1"/>
    <col min="1546" max="1550" width="13.140625" style="1" customWidth="1"/>
    <col min="1551" max="1552" width="13.7109375" style="1" customWidth="1"/>
    <col min="1553" max="1553" width="12.7109375" style="1" customWidth="1"/>
    <col min="1554" max="1795" width="32.7109375" style="1"/>
    <col min="1796" max="1796" width="10.85546875" style="1" customWidth="1"/>
    <col min="1797" max="1797" width="45.42578125" style="1" customWidth="1"/>
    <col min="1798" max="1798" width="8.85546875" style="1" customWidth="1"/>
    <col min="1799" max="1799" width="13.42578125" style="1" customWidth="1"/>
    <col min="1800" max="1800" width="12.28515625" style="1" customWidth="1"/>
    <col min="1801" max="1801" width="11.140625" style="1" customWidth="1"/>
    <col min="1802" max="1806" width="13.140625" style="1" customWidth="1"/>
    <col min="1807" max="1808" width="13.7109375" style="1" customWidth="1"/>
    <col min="1809" max="1809" width="12.7109375" style="1" customWidth="1"/>
    <col min="1810" max="2051" width="32.7109375" style="1"/>
    <col min="2052" max="2052" width="10.85546875" style="1" customWidth="1"/>
    <col min="2053" max="2053" width="45.42578125" style="1" customWidth="1"/>
    <col min="2054" max="2054" width="8.85546875" style="1" customWidth="1"/>
    <col min="2055" max="2055" width="13.42578125" style="1" customWidth="1"/>
    <col min="2056" max="2056" width="12.28515625" style="1" customWidth="1"/>
    <col min="2057" max="2057" width="11.140625" style="1" customWidth="1"/>
    <col min="2058" max="2062" width="13.140625" style="1" customWidth="1"/>
    <col min="2063" max="2064" width="13.7109375" style="1" customWidth="1"/>
    <col min="2065" max="2065" width="12.7109375" style="1" customWidth="1"/>
    <col min="2066" max="2307" width="32.7109375" style="1"/>
    <col min="2308" max="2308" width="10.85546875" style="1" customWidth="1"/>
    <col min="2309" max="2309" width="45.42578125" style="1" customWidth="1"/>
    <col min="2310" max="2310" width="8.85546875" style="1" customWidth="1"/>
    <col min="2311" max="2311" width="13.42578125" style="1" customWidth="1"/>
    <col min="2312" max="2312" width="12.28515625" style="1" customWidth="1"/>
    <col min="2313" max="2313" width="11.140625" style="1" customWidth="1"/>
    <col min="2314" max="2318" width="13.140625" style="1" customWidth="1"/>
    <col min="2319" max="2320" width="13.7109375" style="1" customWidth="1"/>
    <col min="2321" max="2321" width="12.7109375" style="1" customWidth="1"/>
    <col min="2322" max="2563" width="32.7109375" style="1"/>
    <col min="2564" max="2564" width="10.85546875" style="1" customWidth="1"/>
    <col min="2565" max="2565" width="45.42578125" style="1" customWidth="1"/>
    <col min="2566" max="2566" width="8.85546875" style="1" customWidth="1"/>
    <col min="2567" max="2567" width="13.42578125" style="1" customWidth="1"/>
    <col min="2568" max="2568" width="12.28515625" style="1" customWidth="1"/>
    <col min="2569" max="2569" width="11.140625" style="1" customWidth="1"/>
    <col min="2570" max="2574" width="13.140625" style="1" customWidth="1"/>
    <col min="2575" max="2576" width="13.7109375" style="1" customWidth="1"/>
    <col min="2577" max="2577" width="12.7109375" style="1" customWidth="1"/>
    <col min="2578" max="2819" width="32.7109375" style="1"/>
    <col min="2820" max="2820" width="10.85546875" style="1" customWidth="1"/>
    <col min="2821" max="2821" width="45.42578125" style="1" customWidth="1"/>
    <col min="2822" max="2822" width="8.85546875" style="1" customWidth="1"/>
    <col min="2823" max="2823" width="13.42578125" style="1" customWidth="1"/>
    <col min="2824" max="2824" width="12.28515625" style="1" customWidth="1"/>
    <col min="2825" max="2825" width="11.140625" style="1" customWidth="1"/>
    <col min="2826" max="2830" width="13.140625" style="1" customWidth="1"/>
    <col min="2831" max="2832" width="13.7109375" style="1" customWidth="1"/>
    <col min="2833" max="2833" width="12.7109375" style="1" customWidth="1"/>
    <col min="2834" max="3075" width="32.7109375" style="1"/>
    <col min="3076" max="3076" width="10.85546875" style="1" customWidth="1"/>
    <col min="3077" max="3077" width="45.42578125" style="1" customWidth="1"/>
    <col min="3078" max="3078" width="8.85546875" style="1" customWidth="1"/>
    <col min="3079" max="3079" width="13.42578125" style="1" customWidth="1"/>
    <col min="3080" max="3080" width="12.28515625" style="1" customWidth="1"/>
    <col min="3081" max="3081" width="11.140625" style="1" customWidth="1"/>
    <col min="3082" max="3086" width="13.140625" style="1" customWidth="1"/>
    <col min="3087" max="3088" width="13.7109375" style="1" customWidth="1"/>
    <col min="3089" max="3089" width="12.7109375" style="1" customWidth="1"/>
    <col min="3090" max="3331" width="32.7109375" style="1"/>
    <col min="3332" max="3332" width="10.85546875" style="1" customWidth="1"/>
    <col min="3333" max="3333" width="45.42578125" style="1" customWidth="1"/>
    <col min="3334" max="3334" width="8.85546875" style="1" customWidth="1"/>
    <col min="3335" max="3335" width="13.42578125" style="1" customWidth="1"/>
    <col min="3336" max="3336" width="12.28515625" style="1" customWidth="1"/>
    <col min="3337" max="3337" width="11.140625" style="1" customWidth="1"/>
    <col min="3338" max="3342" width="13.140625" style="1" customWidth="1"/>
    <col min="3343" max="3344" width="13.7109375" style="1" customWidth="1"/>
    <col min="3345" max="3345" width="12.7109375" style="1" customWidth="1"/>
    <col min="3346" max="3587" width="32.7109375" style="1"/>
    <col min="3588" max="3588" width="10.85546875" style="1" customWidth="1"/>
    <col min="3589" max="3589" width="45.42578125" style="1" customWidth="1"/>
    <col min="3590" max="3590" width="8.85546875" style="1" customWidth="1"/>
    <col min="3591" max="3591" width="13.42578125" style="1" customWidth="1"/>
    <col min="3592" max="3592" width="12.28515625" style="1" customWidth="1"/>
    <col min="3593" max="3593" width="11.140625" style="1" customWidth="1"/>
    <col min="3594" max="3598" width="13.140625" style="1" customWidth="1"/>
    <col min="3599" max="3600" width="13.7109375" style="1" customWidth="1"/>
    <col min="3601" max="3601" width="12.7109375" style="1" customWidth="1"/>
    <col min="3602" max="3843" width="32.7109375" style="1"/>
    <col min="3844" max="3844" width="10.85546875" style="1" customWidth="1"/>
    <col min="3845" max="3845" width="45.42578125" style="1" customWidth="1"/>
    <col min="3846" max="3846" width="8.85546875" style="1" customWidth="1"/>
    <col min="3847" max="3847" width="13.42578125" style="1" customWidth="1"/>
    <col min="3848" max="3848" width="12.28515625" style="1" customWidth="1"/>
    <col min="3849" max="3849" width="11.140625" style="1" customWidth="1"/>
    <col min="3850" max="3854" width="13.140625" style="1" customWidth="1"/>
    <col min="3855" max="3856" width="13.7109375" style="1" customWidth="1"/>
    <col min="3857" max="3857" width="12.7109375" style="1" customWidth="1"/>
    <col min="3858" max="4099" width="32.7109375" style="1"/>
    <col min="4100" max="4100" width="10.85546875" style="1" customWidth="1"/>
    <col min="4101" max="4101" width="45.42578125" style="1" customWidth="1"/>
    <col min="4102" max="4102" width="8.85546875" style="1" customWidth="1"/>
    <col min="4103" max="4103" width="13.42578125" style="1" customWidth="1"/>
    <col min="4104" max="4104" width="12.28515625" style="1" customWidth="1"/>
    <col min="4105" max="4105" width="11.140625" style="1" customWidth="1"/>
    <col min="4106" max="4110" width="13.140625" style="1" customWidth="1"/>
    <col min="4111" max="4112" width="13.7109375" style="1" customWidth="1"/>
    <col min="4113" max="4113" width="12.7109375" style="1" customWidth="1"/>
    <col min="4114" max="4355" width="32.7109375" style="1"/>
    <col min="4356" max="4356" width="10.85546875" style="1" customWidth="1"/>
    <col min="4357" max="4357" width="45.42578125" style="1" customWidth="1"/>
    <col min="4358" max="4358" width="8.85546875" style="1" customWidth="1"/>
    <col min="4359" max="4359" width="13.42578125" style="1" customWidth="1"/>
    <col min="4360" max="4360" width="12.28515625" style="1" customWidth="1"/>
    <col min="4361" max="4361" width="11.140625" style="1" customWidth="1"/>
    <col min="4362" max="4366" width="13.140625" style="1" customWidth="1"/>
    <col min="4367" max="4368" width="13.7109375" style="1" customWidth="1"/>
    <col min="4369" max="4369" width="12.7109375" style="1" customWidth="1"/>
    <col min="4370" max="4611" width="32.7109375" style="1"/>
    <col min="4612" max="4612" width="10.85546875" style="1" customWidth="1"/>
    <col min="4613" max="4613" width="45.42578125" style="1" customWidth="1"/>
    <col min="4614" max="4614" width="8.85546875" style="1" customWidth="1"/>
    <col min="4615" max="4615" width="13.42578125" style="1" customWidth="1"/>
    <col min="4616" max="4616" width="12.28515625" style="1" customWidth="1"/>
    <col min="4617" max="4617" width="11.140625" style="1" customWidth="1"/>
    <col min="4618" max="4622" width="13.140625" style="1" customWidth="1"/>
    <col min="4623" max="4624" width="13.7109375" style="1" customWidth="1"/>
    <col min="4625" max="4625" width="12.7109375" style="1" customWidth="1"/>
    <col min="4626" max="4867" width="32.7109375" style="1"/>
    <col min="4868" max="4868" width="10.85546875" style="1" customWidth="1"/>
    <col min="4869" max="4869" width="45.42578125" style="1" customWidth="1"/>
    <col min="4870" max="4870" width="8.85546875" style="1" customWidth="1"/>
    <col min="4871" max="4871" width="13.42578125" style="1" customWidth="1"/>
    <col min="4872" max="4872" width="12.28515625" style="1" customWidth="1"/>
    <col min="4873" max="4873" width="11.140625" style="1" customWidth="1"/>
    <col min="4874" max="4878" width="13.140625" style="1" customWidth="1"/>
    <col min="4879" max="4880" width="13.7109375" style="1" customWidth="1"/>
    <col min="4881" max="4881" width="12.7109375" style="1" customWidth="1"/>
    <col min="4882" max="5123" width="32.7109375" style="1"/>
    <col min="5124" max="5124" width="10.85546875" style="1" customWidth="1"/>
    <col min="5125" max="5125" width="45.42578125" style="1" customWidth="1"/>
    <col min="5126" max="5126" width="8.85546875" style="1" customWidth="1"/>
    <col min="5127" max="5127" width="13.42578125" style="1" customWidth="1"/>
    <col min="5128" max="5128" width="12.28515625" style="1" customWidth="1"/>
    <col min="5129" max="5129" width="11.140625" style="1" customWidth="1"/>
    <col min="5130" max="5134" width="13.140625" style="1" customWidth="1"/>
    <col min="5135" max="5136" width="13.7109375" style="1" customWidth="1"/>
    <col min="5137" max="5137" width="12.7109375" style="1" customWidth="1"/>
    <col min="5138" max="5379" width="32.7109375" style="1"/>
    <col min="5380" max="5380" width="10.85546875" style="1" customWidth="1"/>
    <col min="5381" max="5381" width="45.42578125" style="1" customWidth="1"/>
    <col min="5382" max="5382" width="8.85546875" style="1" customWidth="1"/>
    <col min="5383" max="5383" width="13.42578125" style="1" customWidth="1"/>
    <col min="5384" max="5384" width="12.28515625" style="1" customWidth="1"/>
    <col min="5385" max="5385" width="11.140625" style="1" customWidth="1"/>
    <col min="5386" max="5390" width="13.140625" style="1" customWidth="1"/>
    <col min="5391" max="5392" width="13.7109375" style="1" customWidth="1"/>
    <col min="5393" max="5393" width="12.7109375" style="1" customWidth="1"/>
    <col min="5394" max="5635" width="32.7109375" style="1"/>
    <col min="5636" max="5636" width="10.85546875" style="1" customWidth="1"/>
    <col min="5637" max="5637" width="45.42578125" style="1" customWidth="1"/>
    <col min="5638" max="5638" width="8.85546875" style="1" customWidth="1"/>
    <col min="5639" max="5639" width="13.42578125" style="1" customWidth="1"/>
    <col min="5640" max="5640" width="12.28515625" style="1" customWidth="1"/>
    <col min="5641" max="5641" width="11.140625" style="1" customWidth="1"/>
    <col min="5642" max="5646" width="13.140625" style="1" customWidth="1"/>
    <col min="5647" max="5648" width="13.7109375" style="1" customWidth="1"/>
    <col min="5649" max="5649" width="12.7109375" style="1" customWidth="1"/>
    <col min="5650" max="5891" width="32.7109375" style="1"/>
    <col min="5892" max="5892" width="10.85546875" style="1" customWidth="1"/>
    <col min="5893" max="5893" width="45.42578125" style="1" customWidth="1"/>
    <col min="5894" max="5894" width="8.85546875" style="1" customWidth="1"/>
    <col min="5895" max="5895" width="13.42578125" style="1" customWidth="1"/>
    <col min="5896" max="5896" width="12.28515625" style="1" customWidth="1"/>
    <col min="5897" max="5897" width="11.140625" style="1" customWidth="1"/>
    <col min="5898" max="5902" width="13.140625" style="1" customWidth="1"/>
    <col min="5903" max="5904" width="13.7109375" style="1" customWidth="1"/>
    <col min="5905" max="5905" width="12.7109375" style="1" customWidth="1"/>
    <col min="5906" max="6147" width="32.7109375" style="1"/>
    <col min="6148" max="6148" width="10.85546875" style="1" customWidth="1"/>
    <col min="6149" max="6149" width="45.42578125" style="1" customWidth="1"/>
    <col min="6150" max="6150" width="8.85546875" style="1" customWidth="1"/>
    <col min="6151" max="6151" width="13.42578125" style="1" customWidth="1"/>
    <col min="6152" max="6152" width="12.28515625" style="1" customWidth="1"/>
    <col min="6153" max="6153" width="11.140625" style="1" customWidth="1"/>
    <col min="6154" max="6158" width="13.140625" style="1" customWidth="1"/>
    <col min="6159" max="6160" width="13.7109375" style="1" customWidth="1"/>
    <col min="6161" max="6161" width="12.7109375" style="1" customWidth="1"/>
    <col min="6162" max="6403" width="32.7109375" style="1"/>
    <col min="6404" max="6404" width="10.85546875" style="1" customWidth="1"/>
    <col min="6405" max="6405" width="45.42578125" style="1" customWidth="1"/>
    <col min="6406" max="6406" width="8.85546875" style="1" customWidth="1"/>
    <col min="6407" max="6407" width="13.42578125" style="1" customWidth="1"/>
    <col min="6408" max="6408" width="12.28515625" style="1" customWidth="1"/>
    <col min="6409" max="6409" width="11.140625" style="1" customWidth="1"/>
    <col min="6410" max="6414" width="13.140625" style="1" customWidth="1"/>
    <col min="6415" max="6416" width="13.7109375" style="1" customWidth="1"/>
    <col min="6417" max="6417" width="12.7109375" style="1" customWidth="1"/>
    <col min="6418" max="6659" width="32.7109375" style="1"/>
    <col min="6660" max="6660" width="10.85546875" style="1" customWidth="1"/>
    <col min="6661" max="6661" width="45.42578125" style="1" customWidth="1"/>
    <col min="6662" max="6662" width="8.85546875" style="1" customWidth="1"/>
    <col min="6663" max="6663" width="13.42578125" style="1" customWidth="1"/>
    <col min="6664" max="6664" width="12.28515625" style="1" customWidth="1"/>
    <col min="6665" max="6665" width="11.140625" style="1" customWidth="1"/>
    <col min="6666" max="6670" width="13.140625" style="1" customWidth="1"/>
    <col min="6671" max="6672" width="13.7109375" style="1" customWidth="1"/>
    <col min="6673" max="6673" width="12.7109375" style="1" customWidth="1"/>
    <col min="6674" max="6915" width="32.7109375" style="1"/>
    <col min="6916" max="6916" width="10.85546875" style="1" customWidth="1"/>
    <col min="6917" max="6917" width="45.42578125" style="1" customWidth="1"/>
    <col min="6918" max="6918" width="8.85546875" style="1" customWidth="1"/>
    <col min="6919" max="6919" width="13.42578125" style="1" customWidth="1"/>
    <col min="6920" max="6920" width="12.28515625" style="1" customWidth="1"/>
    <col min="6921" max="6921" width="11.140625" style="1" customWidth="1"/>
    <col min="6922" max="6926" width="13.140625" style="1" customWidth="1"/>
    <col min="6927" max="6928" width="13.7109375" style="1" customWidth="1"/>
    <col min="6929" max="6929" width="12.7109375" style="1" customWidth="1"/>
    <col min="6930" max="7171" width="32.7109375" style="1"/>
    <col min="7172" max="7172" width="10.85546875" style="1" customWidth="1"/>
    <col min="7173" max="7173" width="45.42578125" style="1" customWidth="1"/>
    <col min="7174" max="7174" width="8.85546875" style="1" customWidth="1"/>
    <col min="7175" max="7175" width="13.42578125" style="1" customWidth="1"/>
    <col min="7176" max="7176" width="12.28515625" style="1" customWidth="1"/>
    <col min="7177" max="7177" width="11.140625" style="1" customWidth="1"/>
    <col min="7178" max="7182" width="13.140625" style="1" customWidth="1"/>
    <col min="7183" max="7184" width="13.7109375" style="1" customWidth="1"/>
    <col min="7185" max="7185" width="12.7109375" style="1" customWidth="1"/>
    <col min="7186" max="7427" width="32.7109375" style="1"/>
    <col min="7428" max="7428" width="10.85546875" style="1" customWidth="1"/>
    <col min="7429" max="7429" width="45.42578125" style="1" customWidth="1"/>
    <col min="7430" max="7430" width="8.85546875" style="1" customWidth="1"/>
    <col min="7431" max="7431" width="13.42578125" style="1" customWidth="1"/>
    <col min="7432" max="7432" width="12.28515625" style="1" customWidth="1"/>
    <col min="7433" max="7433" width="11.140625" style="1" customWidth="1"/>
    <col min="7434" max="7438" width="13.140625" style="1" customWidth="1"/>
    <col min="7439" max="7440" width="13.7109375" style="1" customWidth="1"/>
    <col min="7441" max="7441" width="12.7109375" style="1" customWidth="1"/>
    <col min="7442" max="7683" width="32.7109375" style="1"/>
    <col min="7684" max="7684" width="10.85546875" style="1" customWidth="1"/>
    <col min="7685" max="7685" width="45.42578125" style="1" customWidth="1"/>
    <col min="7686" max="7686" width="8.85546875" style="1" customWidth="1"/>
    <col min="7687" max="7687" width="13.42578125" style="1" customWidth="1"/>
    <col min="7688" max="7688" width="12.28515625" style="1" customWidth="1"/>
    <col min="7689" max="7689" width="11.140625" style="1" customWidth="1"/>
    <col min="7690" max="7694" width="13.140625" style="1" customWidth="1"/>
    <col min="7695" max="7696" width="13.7109375" style="1" customWidth="1"/>
    <col min="7697" max="7697" width="12.7109375" style="1" customWidth="1"/>
    <col min="7698" max="7939" width="32.7109375" style="1"/>
    <col min="7940" max="7940" width="10.85546875" style="1" customWidth="1"/>
    <col min="7941" max="7941" width="45.42578125" style="1" customWidth="1"/>
    <col min="7942" max="7942" width="8.85546875" style="1" customWidth="1"/>
    <col min="7943" max="7943" width="13.42578125" style="1" customWidth="1"/>
    <col min="7944" max="7944" width="12.28515625" style="1" customWidth="1"/>
    <col min="7945" max="7945" width="11.140625" style="1" customWidth="1"/>
    <col min="7946" max="7950" width="13.140625" style="1" customWidth="1"/>
    <col min="7951" max="7952" width="13.7109375" style="1" customWidth="1"/>
    <col min="7953" max="7953" width="12.7109375" style="1" customWidth="1"/>
    <col min="7954" max="8195" width="32.7109375" style="1"/>
    <col min="8196" max="8196" width="10.85546875" style="1" customWidth="1"/>
    <col min="8197" max="8197" width="45.42578125" style="1" customWidth="1"/>
    <col min="8198" max="8198" width="8.85546875" style="1" customWidth="1"/>
    <col min="8199" max="8199" width="13.42578125" style="1" customWidth="1"/>
    <col min="8200" max="8200" width="12.28515625" style="1" customWidth="1"/>
    <col min="8201" max="8201" width="11.140625" style="1" customWidth="1"/>
    <col min="8202" max="8206" width="13.140625" style="1" customWidth="1"/>
    <col min="8207" max="8208" width="13.7109375" style="1" customWidth="1"/>
    <col min="8209" max="8209" width="12.7109375" style="1" customWidth="1"/>
    <col min="8210" max="8451" width="32.7109375" style="1"/>
    <col min="8452" max="8452" width="10.85546875" style="1" customWidth="1"/>
    <col min="8453" max="8453" width="45.42578125" style="1" customWidth="1"/>
    <col min="8454" max="8454" width="8.85546875" style="1" customWidth="1"/>
    <col min="8455" max="8455" width="13.42578125" style="1" customWidth="1"/>
    <col min="8456" max="8456" width="12.28515625" style="1" customWidth="1"/>
    <col min="8457" max="8457" width="11.140625" style="1" customWidth="1"/>
    <col min="8458" max="8462" width="13.140625" style="1" customWidth="1"/>
    <col min="8463" max="8464" width="13.7109375" style="1" customWidth="1"/>
    <col min="8465" max="8465" width="12.7109375" style="1" customWidth="1"/>
    <col min="8466" max="8707" width="32.7109375" style="1"/>
    <col min="8708" max="8708" width="10.85546875" style="1" customWidth="1"/>
    <col min="8709" max="8709" width="45.42578125" style="1" customWidth="1"/>
    <col min="8710" max="8710" width="8.85546875" style="1" customWidth="1"/>
    <col min="8711" max="8711" width="13.42578125" style="1" customWidth="1"/>
    <col min="8712" max="8712" width="12.28515625" style="1" customWidth="1"/>
    <col min="8713" max="8713" width="11.140625" style="1" customWidth="1"/>
    <col min="8714" max="8718" width="13.140625" style="1" customWidth="1"/>
    <col min="8719" max="8720" width="13.7109375" style="1" customWidth="1"/>
    <col min="8721" max="8721" width="12.7109375" style="1" customWidth="1"/>
    <col min="8722" max="8963" width="32.7109375" style="1"/>
    <col min="8964" max="8964" width="10.85546875" style="1" customWidth="1"/>
    <col min="8965" max="8965" width="45.42578125" style="1" customWidth="1"/>
    <col min="8966" max="8966" width="8.85546875" style="1" customWidth="1"/>
    <col min="8967" max="8967" width="13.42578125" style="1" customWidth="1"/>
    <col min="8968" max="8968" width="12.28515625" style="1" customWidth="1"/>
    <col min="8969" max="8969" width="11.140625" style="1" customWidth="1"/>
    <col min="8970" max="8974" width="13.140625" style="1" customWidth="1"/>
    <col min="8975" max="8976" width="13.7109375" style="1" customWidth="1"/>
    <col min="8977" max="8977" width="12.7109375" style="1" customWidth="1"/>
    <col min="8978" max="9219" width="32.7109375" style="1"/>
    <col min="9220" max="9220" width="10.85546875" style="1" customWidth="1"/>
    <col min="9221" max="9221" width="45.42578125" style="1" customWidth="1"/>
    <col min="9222" max="9222" width="8.85546875" style="1" customWidth="1"/>
    <col min="9223" max="9223" width="13.42578125" style="1" customWidth="1"/>
    <col min="9224" max="9224" width="12.28515625" style="1" customWidth="1"/>
    <col min="9225" max="9225" width="11.140625" style="1" customWidth="1"/>
    <col min="9226" max="9230" width="13.140625" style="1" customWidth="1"/>
    <col min="9231" max="9232" width="13.7109375" style="1" customWidth="1"/>
    <col min="9233" max="9233" width="12.7109375" style="1" customWidth="1"/>
    <col min="9234" max="9475" width="32.7109375" style="1"/>
    <col min="9476" max="9476" width="10.85546875" style="1" customWidth="1"/>
    <col min="9477" max="9477" width="45.42578125" style="1" customWidth="1"/>
    <col min="9478" max="9478" width="8.85546875" style="1" customWidth="1"/>
    <col min="9479" max="9479" width="13.42578125" style="1" customWidth="1"/>
    <col min="9480" max="9480" width="12.28515625" style="1" customWidth="1"/>
    <col min="9481" max="9481" width="11.140625" style="1" customWidth="1"/>
    <col min="9482" max="9486" width="13.140625" style="1" customWidth="1"/>
    <col min="9487" max="9488" width="13.7109375" style="1" customWidth="1"/>
    <col min="9489" max="9489" width="12.7109375" style="1" customWidth="1"/>
    <col min="9490" max="9731" width="32.7109375" style="1"/>
    <col min="9732" max="9732" width="10.85546875" style="1" customWidth="1"/>
    <col min="9733" max="9733" width="45.42578125" style="1" customWidth="1"/>
    <col min="9734" max="9734" width="8.85546875" style="1" customWidth="1"/>
    <col min="9735" max="9735" width="13.42578125" style="1" customWidth="1"/>
    <col min="9736" max="9736" width="12.28515625" style="1" customWidth="1"/>
    <col min="9737" max="9737" width="11.140625" style="1" customWidth="1"/>
    <col min="9738" max="9742" width="13.140625" style="1" customWidth="1"/>
    <col min="9743" max="9744" width="13.7109375" style="1" customWidth="1"/>
    <col min="9745" max="9745" width="12.7109375" style="1" customWidth="1"/>
    <col min="9746" max="9987" width="32.7109375" style="1"/>
    <col min="9988" max="9988" width="10.85546875" style="1" customWidth="1"/>
    <col min="9989" max="9989" width="45.42578125" style="1" customWidth="1"/>
    <col min="9990" max="9990" width="8.85546875" style="1" customWidth="1"/>
    <col min="9991" max="9991" width="13.42578125" style="1" customWidth="1"/>
    <col min="9992" max="9992" width="12.28515625" style="1" customWidth="1"/>
    <col min="9993" max="9993" width="11.140625" style="1" customWidth="1"/>
    <col min="9994" max="9998" width="13.140625" style="1" customWidth="1"/>
    <col min="9999" max="10000" width="13.7109375" style="1" customWidth="1"/>
    <col min="10001" max="10001" width="12.7109375" style="1" customWidth="1"/>
    <col min="10002" max="10243" width="32.7109375" style="1"/>
    <col min="10244" max="10244" width="10.85546875" style="1" customWidth="1"/>
    <col min="10245" max="10245" width="45.42578125" style="1" customWidth="1"/>
    <col min="10246" max="10246" width="8.85546875" style="1" customWidth="1"/>
    <col min="10247" max="10247" width="13.42578125" style="1" customWidth="1"/>
    <col min="10248" max="10248" width="12.28515625" style="1" customWidth="1"/>
    <col min="10249" max="10249" width="11.140625" style="1" customWidth="1"/>
    <col min="10250" max="10254" width="13.140625" style="1" customWidth="1"/>
    <col min="10255" max="10256" width="13.7109375" style="1" customWidth="1"/>
    <col min="10257" max="10257" width="12.7109375" style="1" customWidth="1"/>
    <col min="10258" max="10499" width="32.7109375" style="1"/>
    <col min="10500" max="10500" width="10.85546875" style="1" customWidth="1"/>
    <col min="10501" max="10501" width="45.42578125" style="1" customWidth="1"/>
    <col min="10502" max="10502" width="8.85546875" style="1" customWidth="1"/>
    <col min="10503" max="10503" width="13.42578125" style="1" customWidth="1"/>
    <col min="10504" max="10504" width="12.28515625" style="1" customWidth="1"/>
    <col min="10505" max="10505" width="11.140625" style="1" customWidth="1"/>
    <col min="10506" max="10510" width="13.140625" style="1" customWidth="1"/>
    <col min="10511" max="10512" width="13.7109375" style="1" customWidth="1"/>
    <col min="10513" max="10513" width="12.7109375" style="1" customWidth="1"/>
    <col min="10514" max="10755" width="32.7109375" style="1"/>
    <col min="10756" max="10756" width="10.85546875" style="1" customWidth="1"/>
    <col min="10757" max="10757" width="45.42578125" style="1" customWidth="1"/>
    <col min="10758" max="10758" width="8.85546875" style="1" customWidth="1"/>
    <col min="10759" max="10759" width="13.42578125" style="1" customWidth="1"/>
    <col min="10760" max="10760" width="12.28515625" style="1" customWidth="1"/>
    <col min="10761" max="10761" width="11.140625" style="1" customWidth="1"/>
    <col min="10762" max="10766" width="13.140625" style="1" customWidth="1"/>
    <col min="10767" max="10768" width="13.7109375" style="1" customWidth="1"/>
    <col min="10769" max="10769" width="12.7109375" style="1" customWidth="1"/>
    <col min="10770" max="11011" width="32.7109375" style="1"/>
    <col min="11012" max="11012" width="10.85546875" style="1" customWidth="1"/>
    <col min="11013" max="11013" width="45.42578125" style="1" customWidth="1"/>
    <col min="11014" max="11014" width="8.85546875" style="1" customWidth="1"/>
    <col min="11015" max="11015" width="13.42578125" style="1" customWidth="1"/>
    <col min="11016" max="11016" width="12.28515625" style="1" customWidth="1"/>
    <col min="11017" max="11017" width="11.140625" style="1" customWidth="1"/>
    <col min="11018" max="11022" width="13.140625" style="1" customWidth="1"/>
    <col min="11023" max="11024" width="13.7109375" style="1" customWidth="1"/>
    <col min="11025" max="11025" width="12.7109375" style="1" customWidth="1"/>
    <col min="11026" max="11267" width="32.7109375" style="1"/>
    <col min="11268" max="11268" width="10.85546875" style="1" customWidth="1"/>
    <col min="11269" max="11269" width="45.42578125" style="1" customWidth="1"/>
    <col min="11270" max="11270" width="8.85546875" style="1" customWidth="1"/>
    <col min="11271" max="11271" width="13.42578125" style="1" customWidth="1"/>
    <col min="11272" max="11272" width="12.28515625" style="1" customWidth="1"/>
    <col min="11273" max="11273" width="11.140625" style="1" customWidth="1"/>
    <col min="11274" max="11278" width="13.140625" style="1" customWidth="1"/>
    <col min="11279" max="11280" width="13.7109375" style="1" customWidth="1"/>
    <col min="11281" max="11281" width="12.7109375" style="1" customWidth="1"/>
    <col min="11282" max="11523" width="32.7109375" style="1"/>
    <col min="11524" max="11524" width="10.85546875" style="1" customWidth="1"/>
    <col min="11525" max="11525" width="45.42578125" style="1" customWidth="1"/>
    <col min="11526" max="11526" width="8.85546875" style="1" customWidth="1"/>
    <col min="11527" max="11527" width="13.42578125" style="1" customWidth="1"/>
    <col min="11528" max="11528" width="12.28515625" style="1" customWidth="1"/>
    <col min="11529" max="11529" width="11.140625" style="1" customWidth="1"/>
    <col min="11530" max="11534" width="13.140625" style="1" customWidth="1"/>
    <col min="11535" max="11536" width="13.7109375" style="1" customWidth="1"/>
    <col min="11537" max="11537" width="12.7109375" style="1" customWidth="1"/>
    <col min="11538" max="11779" width="32.7109375" style="1"/>
    <col min="11780" max="11780" width="10.85546875" style="1" customWidth="1"/>
    <col min="11781" max="11781" width="45.42578125" style="1" customWidth="1"/>
    <col min="11782" max="11782" width="8.85546875" style="1" customWidth="1"/>
    <col min="11783" max="11783" width="13.42578125" style="1" customWidth="1"/>
    <col min="11784" max="11784" width="12.28515625" style="1" customWidth="1"/>
    <col min="11785" max="11785" width="11.140625" style="1" customWidth="1"/>
    <col min="11786" max="11790" width="13.140625" style="1" customWidth="1"/>
    <col min="11791" max="11792" width="13.7109375" style="1" customWidth="1"/>
    <col min="11793" max="11793" width="12.7109375" style="1" customWidth="1"/>
    <col min="11794" max="12035" width="32.7109375" style="1"/>
    <col min="12036" max="12036" width="10.85546875" style="1" customWidth="1"/>
    <col min="12037" max="12037" width="45.42578125" style="1" customWidth="1"/>
    <col min="12038" max="12038" width="8.85546875" style="1" customWidth="1"/>
    <col min="12039" max="12039" width="13.42578125" style="1" customWidth="1"/>
    <col min="12040" max="12040" width="12.28515625" style="1" customWidth="1"/>
    <col min="12041" max="12041" width="11.140625" style="1" customWidth="1"/>
    <col min="12042" max="12046" width="13.140625" style="1" customWidth="1"/>
    <col min="12047" max="12048" width="13.7109375" style="1" customWidth="1"/>
    <col min="12049" max="12049" width="12.7109375" style="1" customWidth="1"/>
    <col min="12050" max="12291" width="32.7109375" style="1"/>
    <col min="12292" max="12292" width="10.85546875" style="1" customWidth="1"/>
    <col min="12293" max="12293" width="45.42578125" style="1" customWidth="1"/>
    <col min="12294" max="12294" width="8.85546875" style="1" customWidth="1"/>
    <col min="12295" max="12295" width="13.42578125" style="1" customWidth="1"/>
    <col min="12296" max="12296" width="12.28515625" style="1" customWidth="1"/>
    <col min="12297" max="12297" width="11.140625" style="1" customWidth="1"/>
    <col min="12298" max="12302" width="13.140625" style="1" customWidth="1"/>
    <col min="12303" max="12304" width="13.7109375" style="1" customWidth="1"/>
    <col min="12305" max="12305" width="12.7109375" style="1" customWidth="1"/>
    <col min="12306" max="12547" width="32.7109375" style="1"/>
    <col min="12548" max="12548" width="10.85546875" style="1" customWidth="1"/>
    <col min="12549" max="12549" width="45.42578125" style="1" customWidth="1"/>
    <col min="12550" max="12550" width="8.85546875" style="1" customWidth="1"/>
    <col min="12551" max="12551" width="13.42578125" style="1" customWidth="1"/>
    <col min="12552" max="12552" width="12.28515625" style="1" customWidth="1"/>
    <col min="12553" max="12553" width="11.140625" style="1" customWidth="1"/>
    <col min="12554" max="12558" width="13.140625" style="1" customWidth="1"/>
    <col min="12559" max="12560" width="13.7109375" style="1" customWidth="1"/>
    <col min="12561" max="12561" width="12.7109375" style="1" customWidth="1"/>
    <col min="12562" max="12803" width="32.7109375" style="1"/>
    <col min="12804" max="12804" width="10.85546875" style="1" customWidth="1"/>
    <col min="12805" max="12805" width="45.42578125" style="1" customWidth="1"/>
    <col min="12806" max="12806" width="8.85546875" style="1" customWidth="1"/>
    <col min="12807" max="12807" width="13.42578125" style="1" customWidth="1"/>
    <col min="12808" max="12808" width="12.28515625" style="1" customWidth="1"/>
    <col min="12809" max="12809" width="11.140625" style="1" customWidth="1"/>
    <col min="12810" max="12814" width="13.140625" style="1" customWidth="1"/>
    <col min="12815" max="12816" width="13.7109375" style="1" customWidth="1"/>
    <col min="12817" max="12817" width="12.7109375" style="1" customWidth="1"/>
    <col min="12818" max="13059" width="32.7109375" style="1"/>
    <col min="13060" max="13060" width="10.85546875" style="1" customWidth="1"/>
    <col min="13061" max="13061" width="45.42578125" style="1" customWidth="1"/>
    <col min="13062" max="13062" width="8.85546875" style="1" customWidth="1"/>
    <col min="13063" max="13063" width="13.42578125" style="1" customWidth="1"/>
    <col min="13064" max="13064" width="12.28515625" style="1" customWidth="1"/>
    <col min="13065" max="13065" width="11.140625" style="1" customWidth="1"/>
    <col min="13066" max="13070" width="13.140625" style="1" customWidth="1"/>
    <col min="13071" max="13072" width="13.7109375" style="1" customWidth="1"/>
    <col min="13073" max="13073" width="12.7109375" style="1" customWidth="1"/>
    <col min="13074" max="13315" width="32.7109375" style="1"/>
    <col min="13316" max="13316" width="10.85546875" style="1" customWidth="1"/>
    <col min="13317" max="13317" width="45.42578125" style="1" customWidth="1"/>
    <col min="13318" max="13318" width="8.85546875" style="1" customWidth="1"/>
    <col min="13319" max="13319" width="13.42578125" style="1" customWidth="1"/>
    <col min="13320" max="13320" width="12.28515625" style="1" customWidth="1"/>
    <col min="13321" max="13321" width="11.140625" style="1" customWidth="1"/>
    <col min="13322" max="13326" width="13.140625" style="1" customWidth="1"/>
    <col min="13327" max="13328" width="13.7109375" style="1" customWidth="1"/>
    <col min="13329" max="13329" width="12.7109375" style="1" customWidth="1"/>
    <col min="13330" max="13571" width="32.7109375" style="1"/>
    <col min="13572" max="13572" width="10.85546875" style="1" customWidth="1"/>
    <col min="13573" max="13573" width="45.42578125" style="1" customWidth="1"/>
    <col min="13574" max="13574" width="8.85546875" style="1" customWidth="1"/>
    <col min="13575" max="13575" width="13.42578125" style="1" customWidth="1"/>
    <col min="13576" max="13576" width="12.28515625" style="1" customWidth="1"/>
    <col min="13577" max="13577" width="11.140625" style="1" customWidth="1"/>
    <col min="13578" max="13582" width="13.140625" style="1" customWidth="1"/>
    <col min="13583" max="13584" width="13.7109375" style="1" customWidth="1"/>
    <col min="13585" max="13585" width="12.7109375" style="1" customWidth="1"/>
    <col min="13586" max="13827" width="32.7109375" style="1"/>
    <col min="13828" max="13828" width="10.85546875" style="1" customWidth="1"/>
    <col min="13829" max="13829" width="45.42578125" style="1" customWidth="1"/>
    <col min="13830" max="13830" width="8.85546875" style="1" customWidth="1"/>
    <col min="13831" max="13831" width="13.42578125" style="1" customWidth="1"/>
    <col min="13832" max="13832" width="12.28515625" style="1" customWidth="1"/>
    <col min="13833" max="13833" width="11.140625" style="1" customWidth="1"/>
    <col min="13834" max="13838" width="13.140625" style="1" customWidth="1"/>
    <col min="13839" max="13840" width="13.7109375" style="1" customWidth="1"/>
    <col min="13841" max="13841" width="12.7109375" style="1" customWidth="1"/>
    <col min="13842" max="14083" width="32.7109375" style="1"/>
    <col min="14084" max="14084" width="10.85546875" style="1" customWidth="1"/>
    <col min="14085" max="14085" width="45.42578125" style="1" customWidth="1"/>
    <col min="14086" max="14086" width="8.85546875" style="1" customWidth="1"/>
    <col min="14087" max="14087" width="13.42578125" style="1" customWidth="1"/>
    <col min="14088" max="14088" width="12.28515625" style="1" customWidth="1"/>
    <col min="14089" max="14089" width="11.140625" style="1" customWidth="1"/>
    <col min="14090" max="14094" width="13.140625" style="1" customWidth="1"/>
    <col min="14095" max="14096" width="13.7109375" style="1" customWidth="1"/>
    <col min="14097" max="14097" width="12.7109375" style="1" customWidth="1"/>
    <col min="14098" max="14339" width="32.7109375" style="1"/>
    <col min="14340" max="14340" width="10.85546875" style="1" customWidth="1"/>
    <col min="14341" max="14341" width="45.42578125" style="1" customWidth="1"/>
    <col min="14342" max="14342" width="8.85546875" style="1" customWidth="1"/>
    <col min="14343" max="14343" width="13.42578125" style="1" customWidth="1"/>
    <col min="14344" max="14344" width="12.28515625" style="1" customWidth="1"/>
    <col min="14345" max="14345" width="11.140625" style="1" customWidth="1"/>
    <col min="14346" max="14350" width="13.140625" style="1" customWidth="1"/>
    <col min="14351" max="14352" width="13.7109375" style="1" customWidth="1"/>
    <col min="14353" max="14353" width="12.7109375" style="1" customWidth="1"/>
    <col min="14354" max="14595" width="32.7109375" style="1"/>
    <col min="14596" max="14596" width="10.85546875" style="1" customWidth="1"/>
    <col min="14597" max="14597" width="45.42578125" style="1" customWidth="1"/>
    <col min="14598" max="14598" width="8.85546875" style="1" customWidth="1"/>
    <col min="14599" max="14599" width="13.42578125" style="1" customWidth="1"/>
    <col min="14600" max="14600" width="12.28515625" style="1" customWidth="1"/>
    <col min="14601" max="14601" width="11.140625" style="1" customWidth="1"/>
    <col min="14602" max="14606" width="13.140625" style="1" customWidth="1"/>
    <col min="14607" max="14608" width="13.7109375" style="1" customWidth="1"/>
    <col min="14609" max="14609" width="12.7109375" style="1" customWidth="1"/>
    <col min="14610" max="14851" width="32.7109375" style="1"/>
    <col min="14852" max="14852" width="10.85546875" style="1" customWidth="1"/>
    <col min="14853" max="14853" width="45.42578125" style="1" customWidth="1"/>
    <col min="14854" max="14854" width="8.85546875" style="1" customWidth="1"/>
    <col min="14855" max="14855" width="13.42578125" style="1" customWidth="1"/>
    <col min="14856" max="14856" width="12.28515625" style="1" customWidth="1"/>
    <col min="14857" max="14857" width="11.140625" style="1" customWidth="1"/>
    <col min="14858" max="14862" width="13.140625" style="1" customWidth="1"/>
    <col min="14863" max="14864" width="13.7109375" style="1" customWidth="1"/>
    <col min="14865" max="14865" width="12.7109375" style="1" customWidth="1"/>
    <col min="14866" max="15107" width="32.7109375" style="1"/>
    <col min="15108" max="15108" width="10.85546875" style="1" customWidth="1"/>
    <col min="15109" max="15109" width="45.42578125" style="1" customWidth="1"/>
    <col min="15110" max="15110" width="8.85546875" style="1" customWidth="1"/>
    <col min="15111" max="15111" width="13.42578125" style="1" customWidth="1"/>
    <col min="15112" max="15112" width="12.28515625" style="1" customWidth="1"/>
    <col min="15113" max="15113" width="11.140625" style="1" customWidth="1"/>
    <col min="15114" max="15118" width="13.140625" style="1" customWidth="1"/>
    <col min="15119" max="15120" width="13.7109375" style="1" customWidth="1"/>
    <col min="15121" max="15121" width="12.7109375" style="1" customWidth="1"/>
    <col min="15122" max="15363" width="32.7109375" style="1"/>
    <col min="15364" max="15364" width="10.85546875" style="1" customWidth="1"/>
    <col min="15365" max="15365" width="45.42578125" style="1" customWidth="1"/>
    <col min="15366" max="15366" width="8.85546875" style="1" customWidth="1"/>
    <col min="15367" max="15367" width="13.42578125" style="1" customWidth="1"/>
    <col min="15368" max="15368" width="12.28515625" style="1" customWidth="1"/>
    <col min="15369" max="15369" width="11.140625" style="1" customWidth="1"/>
    <col min="15370" max="15374" width="13.140625" style="1" customWidth="1"/>
    <col min="15375" max="15376" width="13.7109375" style="1" customWidth="1"/>
    <col min="15377" max="15377" width="12.7109375" style="1" customWidth="1"/>
    <col min="15378" max="15619" width="32.7109375" style="1"/>
    <col min="15620" max="15620" width="10.85546875" style="1" customWidth="1"/>
    <col min="15621" max="15621" width="45.42578125" style="1" customWidth="1"/>
    <col min="15622" max="15622" width="8.85546875" style="1" customWidth="1"/>
    <col min="15623" max="15623" width="13.42578125" style="1" customWidth="1"/>
    <col min="15624" max="15624" width="12.28515625" style="1" customWidth="1"/>
    <col min="15625" max="15625" width="11.140625" style="1" customWidth="1"/>
    <col min="15626" max="15630" width="13.140625" style="1" customWidth="1"/>
    <col min="15631" max="15632" width="13.7109375" style="1" customWidth="1"/>
    <col min="15633" max="15633" width="12.7109375" style="1" customWidth="1"/>
    <col min="15634" max="15875" width="32.7109375" style="1"/>
    <col min="15876" max="15876" width="10.85546875" style="1" customWidth="1"/>
    <col min="15877" max="15877" width="45.42578125" style="1" customWidth="1"/>
    <col min="15878" max="15878" width="8.85546875" style="1" customWidth="1"/>
    <col min="15879" max="15879" width="13.42578125" style="1" customWidth="1"/>
    <col min="15880" max="15880" width="12.28515625" style="1" customWidth="1"/>
    <col min="15881" max="15881" width="11.140625" style="1" customWidth="1"/>
    <col min="15882" max="15886" width="13.140625" style="1" customWidth="1"/>
    <col min="15887" max="15888" width="13.7109375" style="1" customWidth="1"/>
    <col min="15889" max="15889" width="12.7109375" style="1" customWidth="1"/>
    <col min="15890" max="16131" width="32.7109375" style="1"/>
    <col min="16132" max="16132" width="10.85546875" style="1" customWidth="1"/>
    <col min="16133" max="16133" width="45.42578125" style="1" customWidth="1"/>
    <col min="16134" max="16134" width="8.85546875" style="1" customWidth="1"/>
    <col min="16135" max="16135" width="13.42578125" style="1" customWidth="1"/>
    <col min="16136" max="16136" width="12.28515625" style="1" customWidth="1"/>
    <col min="16137" max="16137" width="11.140625" style="1" customWidth="1"/>
    <col min="16138" max="16142" width="13.140625" style="1" customWidth="1"/>
    <col min="16143" max="16144" width="13.7109375" style="1" customWidth="1"/>
    <col min="16145" max="16145" width="12.7109375" style="1" customWidth="1"/>
    <col min="16146" max="16384" width="32.7109375" style="1"/>
  </cols>
  <sheetData>
    <row r="2" spans="1:15">
      <c r="A2" s="75" t="s">
        <v>4242</v>
      </c>
      <c r="B2" s="75"/>
      <c r="C2" s="75"/>
      <c r="D2" s="75"/>
      <c r="E2" s="75"/>
      <c r="F2" s="75"/>
      <c r="G2" s="75"/>
      <c r="H2" s="75"/>
      <c r="I2" s="75"/>
      <c r="J2" s="75"/>
      <c r="K2" s="75"/>
      <c r="L2" s="75"/>
      <c r="M2" s="75"/>
      <c r="N2" s="75"/>
    </row>
    <row r="3" spans="1:15" ht="25.5" customHeight="1">
      <c r="A3" s="75"/>
      <c r="B3" s="75"/>
      <c r="C3" s="75"/>
      <c r="D3" s="75"/>
      <c r="E3" s="75"/>
      <c r="F3" s="75"/>
      <c r="G3" s="75"/>
      <c r="H3" s="75"/>
      <c r="I3" s="75"/>
      <c r="J3" s="75"/>
      <c r="K3" s="75"/>
      <c r="L3" s="75"/>
      <c r="M3" s="75"/>
      <c r="N3" s="75"/>
    </row>
    <row r="6" spans="1:15">
      <c r="A6" s="2"/>
      <c r="B6" s="2"/>
      <c r="C6" s="2"/>
      <c r="D6" s="2"/>
      <c r="E6" s="3" t="s">
        <v>0</v>
      </c>
      <c r="F6" s="76" t="s">
        <v>1</v>
      </c>
      <c r="G6" s="76"/>
      <c r="H6" s="76"/>
      <c r="I6" s="76"/>
      <c r="J6" s="76"/>
    </row>
    <row r="7" spans="1:15">
      <c r="E7" s="3" t="s">
        <v>2</v>
      </c>
      <c r="F7" s="76" t="s">
        <v>1</v>
      </c>
      <c r="G7" s="76"/>
      <c r="H7" s="76"/>
      <c r="I7" s="76"/>
      <c r="J7" s="76"/>
    </row>
    <row r="8" spans="1:15">
      <c r="E8" s="3" t="s">
        <v>3</v>
      </c>
      <c r="F8" s="76" t="s">
        <v>1</v>
      </c>
      <c r="G8" s="76"/>
      <c r="H8" s="76"/>
      <c r="I8" s="76"/>
      <c r="J8" s="76"/>
    </row>
    <row r="9" spans="1:15">
      <c r="E9" s="5" t="s">
        <v>4</v>
      </c>
      <c r="F9" s="76" t="s">
        <v>1</v>
      </c>
      <c r="G9" s="76"/>
      <c r="H9" s="76"/>
      <c r="I9" s="76"/>
      <c r="J9" s="76"/>
    </row>
    <row r="12" spans="1:15">
      <c r="A12" s="6"/>
      <c r="B12" s="6"/>
      <c r="C12" s="6"/>
      <c r="D12" s="6"/>
      <c r="E12" s="6"/>
      <c r="F12" s="6"/>
      <c r="G12" s="77" t="s">
        <v>5</v>
      </c>
      <c r="H12" s="77"/>
      <c r="I12" s="77"/>
      <c r="J12" s="78" t="s">
        <v>6</v>
      </c>
      <c r="K12" s="78"/>
      <c r="L12" s="78"/>
      <c r="M12" s="78"/>
      <c r="N12" s="78"/>
    </row>
    <row r="13" spans="1:15" s="11" customFormat="1" ht="45">
      <c r="A13" s="79" t="s">
        <v>7</v>
      </c>
      <c r="B13" s="80"/>
      <c r="C13" s="80"/>
      <c r="D13" s="81"/>
      <c r="E13" s="7" t="s">
        <v>8</v>
      </c>
      <c r="F13" s="7" t="s">
        <v>1831</v>
      </c>
      <c r="G13" s="8" t="s">
        <v>10</v>
      </c>
      <c r="H13" s="8" t="s">
        <v>4146</v>
      </c>
      <c r="I13" s="9" t="s">
        <v>12</v>
      </c>
      <c r="J13" s="10" t="s">
        <v>4147</v>
      </c>
      <c r="K13" s="10" t="s">
        <v>4148</v>
      </c>
      <c r="L13" s="10" t="s">
        <v>15</v>
      </c>
      <c r="M13" s="10" t="s">
        <v>16</v>
      </c>
      <c r="N13" s="7" t="s">
        <v>17</v>
      </c>
    </row>
    <row r="14" spans="1:15" s="17" customFormat="1" ht="22.5">
      <c r="A14" s="28">
        <v>60</v>
      </c>
      <c r="B14" s="28">
        <v>4</v>
      </c>
      <c r="C14" s="29">
        <v>109</v>
      </c>
      <c r="D14" s="30">
        <v>0</v>
      </c>
      <c r="E14" s="13" t="s">
        <v>1832</v>
      </c>
      <c r="F14" s="25">
        <v>8995.1</v>
      </c>
      <c r="G14" s="14"/>
      <c r="H14" s="15">
        <v>0</v>
      </c>
      <c r="I14" s="15">
        <v>0</v>
      </c>
      <c r="J14" s="15">
        <f>F14*H14</f>
        <v>0</v>
      </c>
      <c r="K14" s="15">
        <f>I14*1.16</f>
        <v>0</v>
      </c>
      <c r="L14" s="15">
        <f>F14*K14</f>
        <v>0</v>
      </c>
      <c r="M14" s="15">
        <f>J14+L14</f>
        <v>0</v>
      </c>
      <c r="N14" s="15">
        <f>M14*2</f>
        <v>0</v>
      </c>
      <c r="O14" s="16"/>
    </row>
    <row r="15" spans="1:15" s="17" customFormat="1" ht="33.75">
      <c r="A15" s="31">
        <v>60</v>
      </c>
      <c r="B15" s="31">
        <v>11</v>
      </c>
      <c r="C15" s="32">
        <v>464</v>
      </c>
      <c r="D15" s="33">
        <v>0</v>
      </c>
      <c r="E15" s="13" t="s">
        <v>1833</v>
      </c>
      <c r="F15" s="25">
        <v>0</v>
      </c>
      <c r="G15" s="14"/>
      <c r="H15" s="15">
        <v>0</v>
      </c>
      <c r="I15" s="15">
        <v>0</v>
      </c>
      <c r="J15" s="15">
        <f t="shared" ref="J15:J77" si="0">F15*H15</f>
        <v>0</v>
      </c>
      <c r="K15" s="15">
        <f t="shared" ref="K15:K77" si="1">I15*1.16</f>
        <v>0</v>
      </c>
      <c r="L15" s="15">
        <f t="shared" ref="L15:L77" si="2">F15*K15</f>
        <v>0</v>
      </c>
      <c r="M15" s="15">
        <f t="shared" ref="M15:M77" si="3">J15+L15</f>
        <v>0</v>
      </c>
      <c r="N15" s="15">
        <f t="shared" ref="N15:N77" si="4">M15*2</f>
        <v>0</v>
      </c>
      <c r="O15" s="19"/>
    </row>
    <row r="16" spans="1:15" s="17" customFormat="1" ht="33.75">
      <c r="A16" s="31">
        <v>60</v>
      </c>
      <c r="B16" s="31">
        <v>15</v>
      </c>
      <c r="C16" s="32">
        <v>239</v>
      </c>
      <c r="D16" s="33">
        <v>0</v>
      </c>
      <c r="E16" s="13" t="s">
        <v>1834</v>
      </c>
      <c r="F16" s="25">
        <v>0</v>
      </c>
      <c r="G16" s="14"/>
      <c r="H16" s="15">
        <v>0</v>
      </c>
      <c r="I16" s="15">
        <v>0</v>
      </c>
      <c r="J16" s="15">
        <f t="shared" si="0"/>
        <v>0</v>
      </c>
      <c r="K16" s="15">
        <f t="shared" si="1"/>
        <v>0</v>
      </c>
      <c r="L16" s="15">
        <f t="shared" si="2"/>
        <v>0</v>
      </c>
      <c r="M16" s="15">
        <f t="shared" si="3"/>
        <v>0</v>
      </c>
      <c r="N16" s="15">
        <f t="shared" si="4"/>
        <v>0</v>
      </c>
    </row>
    <row r="17" spans="1:14" s="17" customFormat="1" ht="22.5">
      <c r="A17" s="31">
        <v>60</v>
      </c>
      <c r="B17" s="31">
        <v>16</v>
      </c>
      <c r="C17" s="32">
        <v>204</v>
      </c>
      <c r="D17" s="33">
        <v>0</v>
      </c>
      <c r="E17" s="13" t="s">
        <v>1835</v>
      </c>
      <c r="F17" s="25">
        <v>0</v>
      </c>
      <c r="G17" s="14"/>
      <c r="H17" s="15">
        <v>0</v>
      </c>
      <c r="I17" s="15">
        <v>0</v>
      </c>
      <c r="J17" s="15">
        <f t="shared" si="0"/>
        <v>0</v>
      </c>
      <c r="K17" s="15">
        <f t="shared" si="1"/>
        <v>0</v>
      </c>
      <c r="L17" s="15">
        <f t="shared" si="2"/>
        <v>0</v>
      </c>
      <c r="M17" s="15">
        <f t="shared" si="3"/>
        <v>0</v>
      </c>
      <c r="N17" s="15">
        <f t="shared" si="4"/>
        <v>0</v>
      </c>
    </row>
    <row r="18" spans="1:14" s="17" customFormat="1" ht="45">
      <c r="A18" s="31">
        <v>60</v>
      </c>
      <c r="B18" s="31">
        <v>16</v>
      </c>
      <c r="C18" s="32">
        <v>253</v>
      </c>
      <c r="D18" s="33">
        <v>0</v>
      </c>
      <c r="E18" s="13" t="s">
        <v>1836</v>
      </c>
      <c r="F18" s="25">
        <v>2</v>
      </c>
      <c r="G18" s="14"/>
      <c r="H18" s="15">
        <v>0</v>
      </c>
      <c r="I18" s="15">
        <v>0</v>
      </c>
      <c r="J18" s="15">
        <f t="shared" si="0"/>
        <v>0</v>
      </c>
      <c r="K18" s="15">
        <f t="shared" si="1"/>
        <v>0</v>
      </c>
      <c r="L18" s="15">
        <f t="shared" si="2"/>
        <v>0</v>
      </c>
      <c r="M18" s="15">
        <f t="shared" si="3"/>
        <v>0</v>
      </c>
      <c r="N18" s="15">
        <f t="shared" si="4"/>
        <v>0</v>
      </c>
    </row>
    <row r="19" spans="1:14" s="17" customFormat="1" ht="45">
      <c r="A19" s="31">
        <v>60</v>
      </c>
      <c r="B19" s="31">
        <v>16</v>
      </c>
      <c r="C19" s="32">
        <v>261</v>
      </c>
      <c r="D19" s="33">
        <v>0</v>
      </c>
      <c r="E19" s="13" t="s">
        <v>1837</v>
      </c>
      <c r="F19" s="25">
        <v>1301</v>
      </c>
      <c r="G19" s="14"/>
      <c r="H19" s="15">
        <v>0</v>
      </c>
      <c r="I19" s="15">
        <v>0</v>
      </c>
      <c r="J19" s="15">
        <f t="shared" si="0"/>
        <v>0</v>
      </c>
      <c r="K19" s="15">
        <f t="shared" si="1"/>
        <v>0</v>
      </c>
      <c r="L19" s="15">
        <f t="shared" si="2"/>
        <v>0</v>
      </c>
      <c r="M19" s="15">
        <f t="shared" si="3"/>
        <v>0</v>
      </c>
      <c r="N19" s="15">
        <f t="shared" si="4"/>
        <v>0</v>
      </c>
    </row>
    <row r="20" spans="1:14" s="17" customFormat="1" ht="22.5">
      <c r="A20" s="31">
        <v>60</v>
      </c>
      <c r="B20" s="31">
        <v>16</v>
      </c>
      <c r="C20" s="32">
        <v>279</v>
      </c>
      <c r="D20" s="33">
        <v>0</v>
      </c>
      <c r="E20" s="13" t="s">
        <v>1838</v>
      </c>
      <c r="F20" s="25">
        <v>15</v>
      </c>
      <c r="G20" s="14"/>
      <c r="H20" s="15">
        <v>0</v>
      </c>
      <c r="I20" s="15">
        <v>0</v>
      </c>
      <c r="J20" s="15">
        <f t="shared" si="0"/>
        <v>0</v>
      </c>
      <c r="K20" s="15">
        <f t="shared" si="1"/>
        <v>0</v>
      </c>
      <c r="L20" s="15">
        <f t="shared" si="2"/>
        <v>0</v>
      </c>
      <c r="M20" s="15">
        <f t="shared" si="3"/>
        <v>0</v>
      </c>
      <c r="N20" s="15">
        <f t="shared" si="4"/>
        <v>0</v>
      </c>
    </row>
    <row r="21" spans="1:14" s="17" customFormat="1" ht="45">
      <c r="A21" s="31">
        <v>60</v>
      </c>
      <c r="B21" s="31">
        <v>30</v>
      </c>
      <c r="C21" s="32">
        <v>73</v>
      </c>
      <c r="D21" s="33">
        <v>0</v>
      </c>
      <c r="E21" s="13" t="s">
        <v>1839</v>
      </c>
      <c r="F21" s="25">
        <v>0</v>
      </c>
      <c r="G21" s="14"/>
      <c r="H21" s="15">
        <v>0</v>
      </c>
      <c r="I21" s="15">
        <v>0</v>
      </c>
      <c r="J21" s="15">
        <f t="shared" si="0"/>
        <v>0</v>
      </c>
      <c r="K21" s="15">
        <f t="shared" si="1"/>
        <v>0</v>
      </c>
      <c r="L21" s="15">
        <f t="shared" si="2"/>
        <v>0</v>
      </c>
      <c r="M21" s="15">
        <f t="shared" si="3"/>
        <v>0</v>
      </c>
      <c r="N21" s="15">
        <f t="shared" si="4"/>
        <v>0</v>
      </c>
    </row>
    <row r="22" spans="1:14" s="17" customFormat="1" ht="45">
      <c r="A22" s="31">
        <v>60</v>
      </c>
      <c r="B22" s="31">
        <v>30</v>
      </c>
      <c r="C22" s="32">
        <v>81</v>
      </c>
      <c r="D22" s="33">
        <v>0</v>
      </c>
      <c r="E22" s="13" t="s">
        <v>1840</v>
      </c>
      <c r="F22" s="25">
        <v>24</v>
      </c>
      <c r="G22" s="14"/>
      <c r="H22" s="15">
        <v>0</v>
      </c>
      <c r="I22" s="15">
        <v>0</v>
      </c>
      <c r="J22" s="15">
        <f t="shared" si="0"/>
        <v>0</v>
      </c>
      <c r="K22" s="15">
        <f t="shared" si="1"/>
        <v>0</v>
      </c>
      <c r="L22" s="15">
        <f t="shared" si="2"/>
        <v>0</v>
      </c>
      <c r="M22" s="15">
        <f t="shared" si="3"/>
        <v>0</v>
      </c>
      <c r="N22" s="15">
        <f t="shared" si="4"/>
        <v>0</v>
      </c>
    </row>
    <row r="23" spans="1:14" s="17" customFormat="1" ht="56.25">
      <c r="A23" s="31">
        <v>60</v>
      </c>
      <c r="B23" s="31">
        <v>30</v>
      </c>
      <c r="C23" s="32">
        <v>99</v>
      </c>
      <c r="D23" s="33">
        <v>0</v>
      </c>
      <c r="E23" s="13" t="s">
        <v>1841</v>
      </c>
      <c r="F23" s="25">
        <v>3</v>
      </c>
      <c r="G23" s="14"/>
      <c r="H23" s="15">
        <v>0</v>
      </c>
      <c r="I23" s="15">
        <v>0</v>
      </c>
      <c r="J23" s="15">
        <f t="shared" si="0"/>
        <v>0</v>
      </c>
      <c r="K23" s="15">
        <f t="shared" si="1"/>
        <v>0</v>
      </c>
      <c r="L23" s="15">
        <f t="shared" si="2"/>
        <v>0</v>
      </c>
      <c r="M23" s="15">
        <f t="shared" si="3"/>
        <v>0</v>
      </c>
      <c r="N23" s="15">
        <f t="shared" si="4"/>
        <v>0</v>
      </c>
    </row>
    <row r="24" spans="1:14" s="17" customFormat="1" ht="22.5">
      <c r="A24" s="31">
        <v>60</v>
      </c>
      <c r="B24" s="31">
        <v>30</v>
      </c>
      <c r="C24" s="32">
        <v>131</v>
      </c>
      <c r="D24" s="33">
        <v>0</v>
      </c>
      <c r="E24" s="13" t="s">
        <v>1842</v>
      </c>
      <c r="F24" s="25">
        <v>0</v>
      </c>
      <c r="G24" s="14"/>
      <c r="H24" s="15">
        <v>0</v>
      </c>
      <c r="I24" s="15">
        <v>0</v>
      </c>
      <c r="J24" s="15">
        <f t="shared" si="0"/>
        <v>0</v>
      </c>
      <c r="K24" s="15">
        <f t="shared" si="1"/>
        <v>0</v>
      </c>
      <c r="L24" s="15">
        <f t="shared" si="2"/>
        <v>0</v>
      </c>
      <c r="M24" s="15">
        <f t="shared" si="3"/>
        <v>0</v>
      </c>
      <c r="N24" s="15">
        <f t="shared" si="4"/>
        <v>0</v>
      </c>
    </row>
    <row r="25" spans="1:14" s="17" customFormat="1" ht="78.75">
      <c r="A25" s="31">
        <v>60</v>
      </c>
      <c r="B25" s="31">
        <v>30</v>
      </c>
      <c r="C25" s="32">
        <v>149</v>
      </c>
      <c r="D25" s="33">
        <v>0</v>
      </c>
      <c r="E25" s="13" t="s">
        <v>1843</v>
      </c>
      <c r="F25" s="25">
        <v>0</v>
      </c>
      <c r="G25" s="14"/>
      <c r="H25" s="15">
        <v>0</v>
      </c>
      <c r="I25" s="15">
        <v>0</v>
      </c>
      <c r="J25" s="15">
        <f t="shared" si="0"/>
        <v>0</v>
      </c>
      <c r="K25" s="15">
        <f t="shared" si="1"/>
        <v>0</v>
      </c>
      <c r="L25" s="15">
        <f t="shared" si="2"/>
        <v>0</v>
      </c>
      <c r="M25" s="15">
        <f t="shared" si="3"/>
        <v>0</v>
      </c>
      <c r="N25" s="15">
        <f t="shared" si="4"/>
        <v>0</v>
      </c>
    </row>
    <row r="26" spans="1:14" s="17" customFormat="1" ht="33.75">
      <c r="A26" s="31">
        <v>60</v>
      </c>
      <c r="B26" s="31">
        <v>30</v>
      </c>
      <c r="C26" s="32">
        <v>156</v>
      </c>
      <c r="D26" s="33">
        <v>0</v>
      </c>
      <c r="E26" s="13" t="s">
        <v>1844</v>
      </c>
      <c r="F26" s="25">
        <v>0</v>
      </c>
      <c r="G26" s="14"/>
      <c r="H26" s="15">
        <v>0</v>
      </c>
      <c r="I26" s="15">
        <v>0</v>
      </c>
      <c r="J26" s="15">
        <f t="shared" si="0"/>
        <v>0</v>
      </c>
      <c r="K26" s="15">
        <f t="shared" si="1"/>
        <v>0</v>
      </c>
      <c r="L26" s="15">
        <f t="shared" si="2"/>
        <v>0</v>
      </c>
      <c r="M26" s="15">
        <f t="shared" si="3"/>
        <v>0</v>
      </c>
      <c r="N26" s="15">
        <f t="shared" si="4"/>
        <v>0</v>
      </c>
    </row>
    <row r="27" spans="1:14" s="17" customFormat="1" ht="33.75">
      <c r="A27" s="31">
        <v>60</v>
      </c>
      <c r="B27" s="31">
        <v>30</v>
      </c>
      <c r="C27" s="32">
        <v>164</v>
      </c>
      <c r="D27" s="33">
        <v>0</v>
      </c>
      <c r="E27" s="13" t="s">
        <v>1845</v>
      </c>
      <c r="F27" s="25">
        <v>0</v>
      </c>
      <c r="G27" s="14"/>
      <c r="H27" s="15">
        <v>0</v>
      </c>
      <c r="I27" s="15">
        <v>0</v>
      </c>
      <c r="J27" s="15">
        <f t="shared" si="0"/>
        <v>0</v>
      </c>
      <c r="K27" s="15">
        <f t="shared" si="1"/>
        <v>0</v>
      </c>
      <c r="L27" s="15">
        <f t="shared" si="2"/>
        <v>0</v>
      </c>
      <c r="M27" s="15">
        <f t="shared" si="3"/>
        <v>0</v>
      </c>
      <c r="N27" s="15">
        <f t="shared" si="4"/>
        <v>0</v>
      </c>
    </row>
    <row r="28" spans="1:14" s="17" customFormat="1" ht="135">
      <c r="A28" s="31">
        <v>60</v>
      </c>
      <c r="B28" s="31">
        <v>30</v>
      </c>
      <c r="C28" s="32">
        <v>172</v>
      </c>
      <c r="D28" s="33">
        <v>0</v>
      </c>
      <c r="E28" s="13" t="s">
        <v>1846</v>
      </c>
      <c r="F28" s="25">
        <v>0</v>
      </c>
      <c r="G28" s="14"/>
      <c r="H28" s="15">
        <v>0</v>
      </c>
      <c r="I28" s="15">
        <v>0</v>
      </c>
      <c r="J28" s="15">
        <f t="shared" si="0"/>
        <v>0</v>
      </c>
      <c r="K28" s="15">
        <f t="shared" si="1"/>
        <v>0</v>
      </c>
      <c r="L28" s="15">
        <f t="shared" si="2"/>
        <v>0</v>
      </c>
      <c r="M28" s="15">
        <f t="shared" si="3"/>
        <v>0</v>
      </c>
      <c r="N28" s="15">
        <f t="shared" si="4"/>
        <v>0</v>
      </c>
    </row>
    <row r="29" spans="1:14" s="17" customFormat="1" ht="90">
      <c r="A29" s="31">
        <v>60</v>
      </c>
      <c r="B29" s="31">
        <v>31</v>
      </c>
      <c r="C29" s="32">
        <v>15</v>
      </c>
      <c r="D29" s="33">
        <v>0</v>
      </c>
      <c r="E29" s="13" t="s">
        <v>1847</v>
      </c>
      <c r="F29" s="25">
        <v>262</v>
      </c>
      <c r="G29" s="14"/>
      <c r="H29" s="15">
        <v>0</v>
      </c>
      <c r="I29" s="15">
        <v>0</v>
      </c>
      <c r="J29" s="15">
        <f t="shared" si="0"/>
        <v>0</v>
      </c>
      <c r="K29" s="15">
        <f t="shared" si="1"/>
        <v>0</v>
      </c>
      <c r="L29" s="15">
        <f t="shared" si="2"/>
        <v>0</v>
      </c>
      <c r="M29" s="15">
        <f t="shared" si="3"/>
        <v>0</v>
      </c>
      <c r="N29" s="15">
        <f t="shared" si="4"/>
        <v>0</v>
      </c>
    </row>
    <row r="30" spans="1:14" s="17" customFormat="1" ht="45">
      <c r="A30" s="31">
        <v>60</v>
      </c>
      <c r="B30" s="31">
        <v>34</v>
      </c>
      <c r="C30" s="32">
        <v>103</v>
      </c>
      <c r="D30" s="33">
        <v>0</v>
      </c>
      <c r="E30" s="13" t="s">
        <v>1848</v>
      </c>
      <c r="F30" s="25">
        <v>13118</v>
      </c>
      <c r="G30" s="14"/>
      <c r="H30" s="15">
        <v>0</v>
      </c>
      <c r="I30" s="15">
        <v>0</v>
      </c>
      <c r="J30" s="15">
        <f t="shared" si="0"/>
        <v>0</v>
      </c>
      <c r="K30" s="15">
        <f t="shared" si="1"/>
        <v>0</v>
      </c>
      <c r="L30" s="15">
        <f t="shared" si="2"/>
        <v>0</v>
      </c>
      <c r="M30" s="15">
        <f t="shared" si="3"/>
        <v>0</v>
      </c>
      <c r="N30" s="15">
        <f t="shared" si="4"/>
        <v>0</v>
      </c>
    </row>
    <row r="31" spans="1:14" s="17" customFormat="1" ht="33.75">
      <c r="A31" s="31">
        <v>60</v>
      </c>
      <c r="B31" s="31">
        <v>40</v>
      </c>
      <c r="C31" s="32">
        <v>287</v>
      </c>
      <c r="D31" s="33">
        <v>0</v>
      </c>
      <c r="E31" s="13" t="s">
        <v>1849</v>
      </c>
      <c r="F31" s="25">
        <v>4008.5</v>
      </c>
      <c r="G31" s="14"/>
      <c r="H31" s="15">
        <v>0</v>
      </c>
      <c r="I31" s="15">
        <v>0</v>
      </c>
      <c r="J31" s="15">
        <f t="shared" si="0"/>
        <v>0</v>
      </c>
      <c r="K31" s="15">
        <f t="shared" si="1"/>
        <v>0</v>
      </c>
      <c r="L31" s="15">
        <f t="shared" si="2"/>
        <v>0</v>
      </c>
      <c r="M31" s="15">
        <f t="shared" si="3"/>
        <v>0</v>
      </c>
      <c r="N31" s="15">
        <f t="shared" si="4"/>
        <v>0</v>
      </c>
    </row>
    <row r="32" spans="1:14" s="17" customFormat="1" ht="45">
      <c r="A32" s="31">
        <v>60</v>
      </c>
      <c r="B32" s="31">
        <v>40</v>
      </c>
      <c r="C32" s="32">
        <v>378</v>
      </c>
      <c r="D32" s="33">
        <v>0</v>
      </c>
      <c r="E32" s="13" t="s">
        <v>1850</v>
      </c>
      <c r="F32" s="25">
        <v>60</v>
      </c>
      <c r="G32" s="14"/>
      <c r="H32" s="15">
        <v>0</v>
      </c>
      <c r="I32" s="15">
        <v>0</v>
      </c>
      <c r="J32" s="15">
        <f t="shared" si="0"/>
        <v>0</v>
      </c>
      <c r="K32" s="15">
        <f t="shared" si="1"/>
        <v>0</v>
      </c>
      <c r="L32" s="15">
        <f t="shared" si="2"/>
        <v>0</v>
      </c>
      <c r="M32" s="15">
        <f t="shared" si="3"/>
        <v>0</v>
      </c>
      <c r="N32" s="15">
        <f t="shared" si="4"/>
        <v>0</v>
      </c>
    </row>
    <row r="33" spans="1:14" s="17" customFormat="1" ht="135">
      <c r="A33" s="31">
        <v>60</v>
      </c>
      <c r="B33" s="31">
        <v>40</v>
      </c>
      <c r="C33" s="32">
        <v>543</v>
      </c>
      <c r="D33" s="33">
        <v>0</v>
      </c>
      <c r="E33" s="13" t="s">
        <v>1851</v>
      </c>
      <c r="F33" s="25">
        <v>0</v>
      </c>
      <c r="G33" s="14"/>
      <c r="H33" s="15">
        <v>0</v>
      </c>
      <c r="I33" s="15">
        <v>0</v>
      </c>
      <c r="J33" s="15">
        <f t="shared" si="0"/>
        <v>0</v>
      </c>
      <c r="K33" s="15">
        <f t="shared" si="1"/>
        <v>0</v>
      </c>
      <c r="L33" s="15">
        <f t="shared" si="2"/>
        <v>0</v>
      </c>
      <c r="M33" s="15">
        <f t="shared" si="3"/>
        <v>0</v>
      </c>
      <c r="N33" s="15">
        <f t="shared" si="4"/>
        <v>0</v>
      </c>
    </row>
    <row r="34" spans="1:14" s="17" customFormat="1" ht="33.75">
      <c r="A34" s="31">
        <v>60</v>
      </c>
      <c r="B34" s="31">
        <v>40</v>
      </c>
      <c r="C34" s="32">
        <v>2028</v>
      </c>
      <c r="D34" s="33">
        <v>0</v>
      </c>
      <c r="E34" s="13" t="s">
        <v>1852</v>
      </c>
      <c r="F34" s="25">
        <v>205</v>
      </c>
      <c r="G34" s="14"/>
      <c r="H34" s="15">
        <v>0</v>
      </c>
      <c r="I34" s="15">
        <v>0</v>
      </c>
      <c r="J34" s="15">
        <f t="shared" si="0"/>
        <v>0</v>
      </c>
      <c r="K34" s="15">
        <f t="shared" si="1"/>
        <v>0</v>
      </c>
      <c r="L34" s="15">
        <f t="shared" si="2"/>
        <v>0</v>
      </c>
      <c r="M34" s="15">
        <f t="shared" si="3"/>
        <v>0</v>
      </c>
      <c r="N34" s="15">
        <f t="shared" si="4"/>
        <v>0</v>
      </c>
    </row>
    <row r="35" spans="1:14" s="17" customFormat="1" ht="22.5">
      <c r="A35" s="31">
        <v>60</v>
      </c>
      <c r="B35" s="31">
        <v>40</v>
      </c>
      <c r="C35" s="32">
        <v>2044</v>
      </c>
      <c r="D35" s="33">
        <v>0</v>
      </c>
      <c r="E35" s="13" t="s">
        <v>4145</v>
      </c>
      <c r="F35" s="25">
        <v>2</v>
      </c>
      <c r="G35" s="14"/>
      <c r="H35" s="15">
        <v>0</v>
      </c>
      <c r="I35" s="15">
        <v>0</v>
      </c>
      <c r="J35" s="15">
        <f t="shared" si="0"/>
        <v>0</v>
      </c>
      <c r="K35" s="15">
        <f t="shared" si="1"/>
        <v>0</v>
      </c>
      <c r="L35" s="15">
        <f t="shared" si="2"/>
        <v>0</v>
      </c>
      <c r="M35" s="15">
        <f t="shared" si="3"/>
        <v>0</v>
      </c>
      <c r="N35" s="15">
        <f t="shared" si="4"/>
        <v>0</v>
      </c>
    </row>
    <row r="36" spans="1:14" s="17" customFormat="1" ht="33.75">
      <c r="A36" s="31">
        <v>60</v>
      </c>
      <c r="B36" s="31">
        <v>40</v>
      </c>
      <c r="C36" s="32">
        <v>2341</v>
      </c>
      <c r="D36" s="33">
        <v>0</v>
      </c>
      <c r="E36" s="13" t="s">
        <v>1853</v>
      </c>
      <c r="F36" s="25">
        <v>344</v>
      </c>
      <c r="G36" s="14"/>
      <c r="H36" s="15">
        <v>0</v>
      </c>
      <c r="I36" s="15">
        <v>0</v>
      </c>
      <c r="J36" s="15">
        <f t="shared" si="0"/>
        <v>0</v>
      </c>
      <c r="K36" s="15">
        <f t="shared" si="1"/>
        <v>0</v>
      </c>
      <c r="L36" s="15">
        <f t="shared" si="2"/>
        <v>0</v>
      </c>
      <c r="M36" s="15">
        <f t="shared" si="3"/>
        <v>0</v>
      </c>
      <c r="N36" s="15">
        <f t="shared" si="4"/>
        <v>0</v>
      </c>
    </row>
    <row r="37" spans="1:14" s="17" customFormat="1" ht="56.25">
      <c r="A37" s="31">
        <v>60</v>
      </c>
      <c r="B37" s="31">
        <v>40</v>
      </c>
      <c r="C37" s="32">
        <v>2382</v>
      </c>
      <c r="D37" s="33">
        <v>0</v>
      </c>
      <c r="E37" s="13" t="s">
        <v>1854</v>
      </c>
      <c r="F37" s="25">
        <v>20</v>
      </c>
      <c r="G37" s="14"/>
      <c r="H37" s="15">
        <v>0</v>
      </c>
      <c r="I37" s="15">
        <v>0</v>
      </c>
      <c r="J37" s="15">
        <f t="shared" si="0"/>
        <v>0</v>
      </c>
      <c r="K37" s="15">
        <f t="shared" si="1"/>
        <v>0</v>
      </c>
      <c r="L37" s="15">
        <f t="shared" si="2"/>
        <v>0</v>
      </c>
      <c r="M37" s="15">
        <f t="shared" si="3"/>
        <v>0</v>
      </c>
      <c r="N37" s="15">
        <f t="shared" si="4"/>
        <v>0</v>
      </c>
    </row>
    <row r="38" spans="1:14" s="17" customFormat="1" ht="56.25">
      <c r="A38" s="31">
        <v>60</v>
      </c>
      <c r="B38" s="31">
        <v>40</v>
      </c>
      <c r="C38" s="32">
        <v>3000</v>
      </c>
      <c r="D38" s="33">
        <v>0</v>
      </c>
      <c r="E38" s="13" t="s">
        <v>1855</v>
      </c>
      <c r="F38" s="25">
        <v>50</v>
      </c>
      <c r="G38" s="14"/>
      <c r="H38" s="15">
        <v>0</v>
      </c>
      <c r="I38" s="15">
        <v>0</v>
      </c>
      <c r="J38" s="15">
        <f t="shared" si="0"/>
        <v>0</v>
      </c>
      <c r="K38" s="15">
        <f t="shared" si="1"/>
        <v>0</v>
      </c>
      <c r="L38" s="15">
        <f t="shared" si="2"/>
        <v>0</v>
      </c>
      <c r="M38" s="15">
        <f t="shared" si="3"/>
        <v>0</v>
      </c>
      <c r="N38" s="15">
        <f t="shared" si="4"/>
        <v>0</v>
      </c>
    </row>
    <row r="39" spans="1:14" s="17" customFormat="1" ht="45">
      <c r="A39" s="31">
        <v>60</v>
      </c>
      <c r="B39" s="31">
        <v>40</v>
      </c>
      <c r="C39" s="32">
        <v>3711</v>
      </c>
      <c r="D39" s="33">
        <v>0</v>
      </c>
      <c r="E39" s="13" t="s">
        <v>1856</v>
      </c>
      <c r="F39" s="25">
        <v>15325.5</v>
      </c>
      <c r="G39" s="14"/>
      <c r="H39" s="15">
        <v>0</v>
      </c>
      <c r="I39" s="15">
        <v>0</v>
      </c>
      <c r="J39" s="15">
        <f t="shared" si="0"/>
        <v>0</v>
      </c>
      <c r="K39" s="15">
        <f t="shared" si="1"/>
        <v>0</v>
      </c>
      <c r="L39" s="15">
        <f t="shared" si="2"/>
        <v>0</v>
      </c>
      <c r="M39" s="15">
        <f t="shared" si="3"/>
        <v>0</v>
      </c>
      <c r="N39" s="15">
        <f t="shared" si="4"/>
        <v>0</v>
      </c>
    </row>
    <row r="40" spans="1:14" s="17" customFormat="1" ht="78.75">
      <c r="A40" s="31">
        <v>60</v>
      </c>
      <c r="B40" s="31">
        <v>40</v>
      </c>
      <c r="C40" s="32">
        <v>3729</v>
      </c>
      <c r="D40" s="33">
        <v>0</v>
      </c>
      <c r="E40" s="13" t="s">
        <v>1857</v>
      </c>
      <c r="F40" s="25">
        <v>6693</v>
      </c>
      <c r="G40" s="14"/>
      <c r="H40" s="15">
        <v>0</v>
      </c>
      <c r="I40" s="15">
        <v>0</v>
      </c>
      <c r="J40" s="15">
        <f t="shared" si="0"/>
        <v>0</v>
      </c>
      <c r="K40" s="15">
        <f t="shared" si="1"/>
        <v>0</v>
      </c>
      <c r="L40" s="15">
        <f t="shared" si="2"/>
        <v>0</v>
      </c>
      <c r="M40" s="15">
        <f t="shared" si="3"/>
        <v>0</v>
      </c>
      <c r="N40" s="15">
        <f t="shared" si="4"/>
        <v>0</v>
      </c>
    </row>
    <row r="41" spans="1:14" s="17" customFormat="1" ht="67.5">
      <c r="A41" s="31">
        <v>60</v>
      </c>
      <c r="B41" s="31">
        <v>40</v>
      </c>
      <c r="C41" s="32">
        <v>3745</v>
      </c>
      <c r="D41" s="33">
        <v>0</v>
      </c>
      <c r="E41" s="13" t="s">
        <v>1858</v>
      </c>
      <c r="F41" s="25">
        <v>12081</v>
      </c>
      <c r="G41" s="14"/>
      <c r="H41" s="15">
        <v>0</v>
      </c>
      <c r="I41" s="15">
        <v>0</v>
      </c>
      <c r="J41" s="15">
        <f t="shared" si="0"/>
        <v>0</v>
      </c>
      <c r="K41" s="15">
        <f t="shared" si="1"/>
        <v>0</v>
      </c>
      <c r="L41" s="15">
        <f t="shared" si="2"/>
        <v>0</v>
      </c>
      <c r="M41" s="15">
        <f t="shared" si="3"/>
        <v>0</v>
      </c>
      <c r="N41" s="15">
        <f t="shared" si="4"/>
        <v>0</v>
      </c>
    </row>
    <row r="42" spans="1:14" s="17" customFormat="1" ht="78.75">
      <c r="A42" s="31">
        <v>60</v>
      </c>
      <c r="B42" s="31">
        <v>40</v>
      </c>
      <c r="C42" s="32">
        <v>3760</v>
      </c>
      <c r="D42" s="33">
        <v>0</v>
      </c>
      <c r="E42" s="13" t="s">
        <v>1859</v>
      </c>
      <c r="F42" s="25">
        <v>7679</v>
      </c>
      <c r="G42" s="14"/>
      <c r="H42" s="15">
        <v>0</v>
      </c>
      <c r="I42" s="15">
        <v>0</v>
      </c>
      <c r="J42" s="15">
        <f t="shared" si="0"/>
        <v>0</v>
      </c>
      <c r="K42" s="15">
        <f t="shared" si="1"/>
        <v>0</v>
      </c>
      <c r="L42" s="15">
        <f t="shared" si="2"/>
        <v>0</v>
      </c>
      <c r="M42" s="15">
        <f t="shared" si="3"/>
        <v>0</v>
      </c>
      <c r="N42" s="15">
        <f t="shared" si="4"/>
        <v>0</v>
      </c>
    </row>
    <row r="43" spans="1:14" s="17" customFormat="1" ht="56.25">
      <c r="A43" s="31">
        <v>60</v>
      </c>
      <c r="B43" s="31">
        <v>40</v>
      </c>
      <c r="C43" s="32">
        <v>3786</v>
      </c>
      <c r="D43" s="33">
        <v>0</v>
      </c>
      <c r="E43" s="13" t="s">
        <v>1860</v>
      </c>
      <c r="F43" s="25">
        <v>13398.5</v>
      </c>
      <c r="G43" s="14"/>
      <c r="H43" s="15">
        <v>0</v>
      </c>
      <c r="I43" s="15">
        <v>0</v>
      </c>
      <c r="J43" s="15">
        <f t="shared" si="0"/>
        <v>0</v>
      </c>
      <c r="K43" s="15">
        <f t="shared" si="1"/>
        <v>0</v>
      </c>
      <c r="L43" s="15">
        <f t="shared" si="2"/>
        <v>0</v>
      </c>
      <c r="M43" s="15">
        <f t="shared" si="3"/>
        <v>0</v>
      </c>
      <c r="N43" s="15">
        <f t="shared" si="4"/>
        <v>0</v>
      </c>
    </row>
    <row r="44" spans="1:14" s="17" customFormat="1" ht="33.75">
      <c r="A44" s="31">
        <v>60</v>
      </c>
      <c r="B44" s="31">
        <v>40</v>
      </c>
      <c r="C44" s="32">
        <v>7605</v>
      </c>
      <c r="D44" s="33">
        <v>0</v>
      </c>
      <c r="E44" s="13" t="s">
        <v>1861</v>
      </c>
      <c r="F44" s="25">
        <v>1162</v>
      </c>
      <c r="G44" s="14"/>
      <c r="H44" s="15">
        <v>0</v>
      </c>
      <c r="I44" s="15">
        <v>0</v>
      </c>
      <c r="J44" s="15">
        <f t="shared" si="0"/>
        <v>0</v>
      </c>
      <c r="K44" s="15">
        <f t="shared" si="1"/>
        <v>0</v>
      </c>
      <c r="L44" s="15">
        <f t="shared" si="2"/>
        <v>0</v>
      </c>
      <c r="M44" s="15">
        <f t="shared" si="3"/>
        <v>0</v>
      </c>
      <c r="N44" s="15">
        <f t="shared" si="4"/>
        <v>0</v>
      </c>
    </row>
    <row r="45" spans="1:14" s="17" customFormat="1" ht="33.75">
      <c r="A45" s="31">
        <v>60</v>
      </c>
      <c r="B45" s="31">
        <v>40</v>
      </c>
      <c r="C45" s="32">
        <v>7613</v>
      </c>
      <c r="D45" s="33">
        <v>0</v>
      </c>
      <c r="E45" s="13" t="s">
        <v>1862</v>
      </c>
      <c r="F45" s="25">
        <v>141</v>
      </c>
      <c r="G45" s="14"/>
      <c r="H45" s="15">
        <v>0</v>
      </c>
      <c r="I45" s="15">
        <v>0</v>
      </c>
      <c r="J45" s="15">
        <f t="shared" si="0"/>
        <v>0</v>
      </c>
      <c r="K45" s="15">
        <f t="shared" si="1"/>
        <v>0</v>
      </c>
      <c r="L45" s="15">
        <f t="shared" si="2"/>
        <v>0</v>
      </c>
      <c r="M45" s="15">
        <f t="shared" si="3"/>
        <v>0</v>
      </c>
      <c r="N45" s="15">
        <f t="shared" si="4"/>
        <v>0</v>
      </c>
    </row>
    <row r="46" spans="1:14" s="17" customFormat="1" ht="22.5">
      <c r="A46" s="31">
        <v>60</v>
      </c>
      <c r="B46" s="31">
        <v>40</v>
      </c>
      <c r="C46" s="32">
        <v>8041</v>
      </c>
      <c r="D46" s="33">
        <v>0</v>
      </c>
      <c r="E46" s="13" t="s">
        <v>1863</v>
      </c>
      <c r="F46" s="25">
        <v>214</v>
      </c>
      <c r="G46" s="14"/>
      <c r="H46" s="15">
        <v>0</v>
      </c>
      <c r="I46" s="15">
        <v>0</v>
      </c>
      <c r="J46" s="15">
        <f t="shared" si="0"/>
        <v>0</v>
      </c>
      <c r="K46" s="15">
        <f t="shared" si="1"/>
        <v>0</v>
      </c>
      <c r="L46" s="15">
        <f t="shared" si="2"/>
        <v>0</v>
      </c>
      <c r="M46" s="15">
        <f t="shared" si="3"/>
        <v>0</v>
      </c>
      <c r="N46" s="15">
        <f t="shared" si="4"/>
        <v>0</v>
      </c>
    </row>
    <row r="47" spans="1:14" s="17" customFormat="1" ht="22.5">
      <c r="A47" s="31">
        <v>60</v>
      </c>
      <c r="B47" s="31">
        <v>40</v>
      </c>
      <c r="C47" s="32">
        <v>8058</v>
      </c>
      <c r="D47" s="33">
        <v>0</v>
      </c>
      <c r="E47" s="13" t="s">
        <v>1864</v>
      </c>
      <c r="F47" s="25">
        <v>260</v>
      </c>
      <c r="G47" s="14"/>
      <c r="H47" s="15">
        <v>0</v>
      </c>
      <c r="I47" s="15">
        <v>0</v>
      </c>
      <c r="J47" s="15">
        <f t="shared" si="0"/>
        <v>0</v>
      </c>
      <c r="K47" s="15">
        <f t="shared" si="1"/>
        <v>0</v>
      </c>
      <c r="L47" s="15">
        <f t="shared" si="2"/>
        <v>0</v>
      </c>
      <c r="M47" s="15">
        <f t="shared" si="3"/>
        <v>0</v>
      </c>
      <c r="N47" s="15">
        <f t="shared" si="4"/>
        <v>0</v>
      </c>
    </row>
    <row r="48" spans="1:14" s="17" customFormat="1" ht="33.75">
      <c r="A48" s="31">
        <v>60</v>
      </c>
      <c r="B48" s="31">
        <v>40</v>
      </c>
      <c r="C48" s="32">
        <v>8710</v>
      </c>
      <c r="D48" s="33">
        <v>0</v>
      </c>
      <c r="E48" s="13" t="s">
        <v>1865</v>
      </c>
      <c r="F48" s="25">
        <v>15</v>
      </c>
      <c r="G48" s="14"/>
      <c r="H48" s="15">
        <v>0</v>
      </c>
      <c r="I48" s="15">
        <v>0</v>
      </c>
      <c r="J48" s="15">
        <f t="shared" si="0"/>
        <v>0</v>
      </c>
      <c r="K48" s="15">
        <f t="shared" si="1"/>
        <v>0</v>
      </c>
      <c r="L48" s="15">
        <f t="shared" si="2"/>
        <v>0</v>
      </c>
      <c r="M48" s="15">
        <f t="shared" si="3"/>
        <v>0</v>
      </c>
      <c r="N48" s="15">
        <f t="shared" si="4"/>
        <v>0</v>
      </c>
    </row>
    <row r="49" spans="1:14" s="17" customFormat="1" ht="112.5">
      <c r="A49" s="31">
        <v>60</v>
      </c>
      <c r="B49" s="31">
        <v>40</v>
      </c>
      <c r="C49" s="32">
        <v>9007</v>
      </c>
      <c r="D49" s="33">
        <v>0</v>
      </c>
      <c r="E49" s="13" t="s">
        <v>1866</v>
      </c>
      <c r="F49" s="25">
        <v>2636</v>
      </c>
      <c r="G49" s="14"/>
      <c r="H49" s="15">
        <v>0</v>
      </c>
      <c r="I49" s="15">
        <v>0</v>
      </c>
      <c r="J49" s="15">
        <f t="shared" si="0"/>
        <v>0</v>
      </c>
      <c r="K49" s="15">
        <f t="shared" si="1"/>
        <v>0</v>
      </c>
      <c r="L49" s="15">
        <f t="shared" si="2"/>
        <v>0</v>
      </c>
      <c r="M49" s="15">
        <f t="shared" si="3"/>
        <v>0</v>
      </c>
      <c r="N49" s="15">
        <f t="shared" si="4"/>
        <v>0</v>
      </c>
    </row>
    <row r="50" spans="1:14" s="17" customFormat="1" ht="45">
      <c r="A50" s="31">
        <v>60</v>
      </c>
      <c r="B50" s="31">
        <v>40</v>
      </c>
      <c r="C50" s="32">
        <v>9312</v>
      </c>
      <c r="D50" s="33">
        <v>0</v>
      </c>
      <c r="E50" s="13" t="s">
        <v>1867</v>
      </c>
      <c r="F50" s="25">
        <v>0</v>
      </c>
      <c r="G50" s="14"/>
      <c r="H50" s="15">
        <v>0</v>
      </c>
      <c r="I50" s="15">
        <v>0</v>
      </c>
      <c r="J50" s="15">
        <f t="shared" si="0"/>
        <v>0</v>
      </c>
      <c r="K50" s="15">
        <f t="shared" si="1"/>
        <v>0</v>
      </c>
      <c r="L50" s="15">
        <f t="shared" si="2"/>
        <v>0</v>
      </c>
      <c r="M50" s="15">
        <f t="shared" si="3"/>
        <v>0</v>
      </c>
      <c r="N50" s="15">
        <f t="shared" si="4"/>
        <v>0</v>
      </c>
    </row>
    <row r="51" spans="1:14" s="17" customFormat="1" ht="45">
      <c r="A51" s="31">
        <v>60</v>
      </c>
      <c r="B51" s="31">
        <v>40</v>
      </c>
      <c r="C51" s="32">
        <v>9320</v>
      </c>
      <c r="D51" s="33">
        <v>0</v>
      </c>
      <c r="E51" s="13" t="s">
        <v>1868</v>
      </c>
      <c r="F51" s="25">
        <v>0</v>
      </c>
      <c r="G51" s="14"/>
      <c r="H51" s="15">
        <v>0</v>
      </c>
      <c r="I51" s="15">
        <v>0</v>
      </c>
      <c r="J51" s="15">
        <f t="shared" si="0"/>
        <v>0</v>
      </c>
      <c r="K51" s="15">
        <f t="shared" si="1"/>
        <v>0</v>
      </c>
      <c r="L51" s="15">
        <f t="shared" si="2"/>
        <v>0</v>
      </c>
      <c r="M51" s="15">
        <f t="shared" si="3"/>
        <v>0</v>
      </c>
      <c r="N51" s="15">
        <f t="shared" si="4"/>
        <v>0</v>
      </c>
    </row>
    <row r="52" spans="1:14" s="17" customFormat="1" ht="22.5">
      <c r="A52" s="31">
        <v>60</v>
      </c>
      <c r="B52" s="31">
        <v>46</v>
      </c>
      <c r="C52" s="32">
        <v>83</v>
      </c>
      <c r="D52" s="33">
        <v>0</v>
      </c>
      <c r="E52" s="13" t="s">
        <v>1869</v>
      </c>
      <c r="F52" s="25">
        <v>0</v>
      </c>
      <c r="G52" s="14"/>
      <c r="H52" s="15">
        <v>0</v>
      </c>
      <c r="I52" s="15">
        <v>0</v>
      </c>
      <c r="J52" s="15">
        <f t="shared" si="0"/>
        <v>0</v>
      </c>
      <c r="K52" s="15">
        <f t="shared" si="1"/>
        <v>0</v>
      </c>
      <c r="L52" s="15">
        <f t="shared" si="2"/>
        <v>0</v>
      </c>
      <c r="M52" s="15">
        <f t="shared" si="3"/>
        <v>0</v>
      </c>
      <c r="N52" s="15">
        <f t="shared" si="4"/>
        <v>0</v>
      </c>
    </row>
    <row r="53" spans="1:14" s="17" customFormat="1" ht="22.5">
      <c r="A53" s="31">
        <v>60</v>
      </c>
      <c r="B53" s="31">
        <v>46</v>
      </c>
      <c r="C53" s="32">
        <v>166</v>
      </c>
      <c r="D53" s="33">
        <v>0</v>
      </c>
      <c r="E53" s="13" t="s">
        <v>1870</v>
      </c>
      <c r="F53" s="25">
        <v>0</v>
      </c>
      <c r="G53" s="14"/>
      <c r="H53" s="15">
        <v>0</v>
      </c>
      <c r="I53" s="15">
        <v>0</v>
      </c>
      <c r="J53" s="15">
        <f t="shared" si="0"/>
        <v>0</v>
      </c>
      <c r="K53" s="15">
        <f t="shared" si="1"/>
        <v>0</v>
      </c>
      <c r="L53" s="15">
        <f t="shared" si="2"/>
        <v>0</v>
      </c>
      <c r="M53" s="15">
        <f t="shared" si="3"/>
        <v>0</v>
      </c>
      <c r="N53" s="15">
        <f t="shared" si="4"/>
        <v>0</v>
      </c>
    </row>
    <row r="54" spans="1:14" s="17" customFormat="1" ht="22.5">
      <c r="A54" s="31">
        <v>60</v>
      </c>
      <c r="B54" s="31">
        <v>46</v>
      </c>
      <c r="C54" s="32">
        <v>190</v>
      </c>
      <c r="D54" s="33">
        <v>0</v>
      </c>
      <c r="E54" s="13" t="s">
        <v>1871</v>
      </c>
      <c r="F54" s="25">
        <v>300</v>
      </c>
      <c r="G54" s="14"/>
      <c r="H54" s="15">
        <v>0</v>
      </c>
      <c r="I54" s="15">
        <v>0</v>
      </c>
      <c r="J54" s="15">
        <f t="shared" si="0"/>
        <v>0</v>
      </c>
      <c r="K54" s="15">
        <f t="shared" si="1"/>
        <v>0</v>
      </c>
      <c r="L54" s="15">
        <f t="shared" si="2"/>
        <v>0</v>
      </c>
      <c r="M54" s="15">
        <f t="shared" si="3"/>
        <v>0</v>
      </c>
      <c r="N54" s="15">
        <f t="shared" si="4"/>
        <v>0</v>
      </c>
    </row>
    <row r="55" spans="1:14" s="17" customFormat="1" ht="33.75">
      <c r="A55" s="31">
        <v>60</v>
      </c>
      <c r="B55" s="31">
        <v>46</v>
      </c>
      <c r="C55" s="32">
        <v>216</v>
      </c>
      <c r="D55" s="33">
        <v>0</v>
      </c>
      <c r="E55" s="13" t="s">
        <v>1872</v>
      </c>
      <c r="F55" s="25">
        <v>100</v>
      </c>
      <c r="G55" s="14"/>
      <c r="H55" s="15">
        <v>0</v>
      </c>
      <c r="I55" s="15">
        <v>0</v>
      </c>
      <c r="J55" s="15">
        <f t="shared" si="0"/>
        <v>0</v>
      </c>
      <c r="K55" s="15">
        <f t="shared" si="1"/>
        <v>0</v>
      </c>
      <c r="L55" s="15">
        <f t="shared" si="2"/>
        <v>0</v>
      </c>
      <c r="M55" s="15">
        <f t="shared" si="3"/>
        <v>0</v>
      </c>
      <c r="N55" s="15">
        <f t="shared" si="4"/>
        <v>0</v>
      </c>
    </row>
    <row r="56" spans="1:14" s="17" customFormat="1" ht="33.75">
      <c r="A56" s="31">
        <v>60</v>
      </c>
      <c r="B56" s="31">
        <v>46</v>
      </c>
      <c r="C56" s="32">
        <v>224</v>
      </c>
      <c r="D56" s="33">
        <v>0</v>
      </c>
      <c r="E56" s="13" t="s">
        <v>1873</v>
      </c>
      <c r="F56" s="25">
        <v>300</v>
      </c>
      <c r="G56" s="14"/>
      <c r="H56" s="15">
        <v>0</v>
      </c>
      <c r="I56" s="15">
        <v>0</v>
      </c>
      <c r="J56" s="15">
        <f t="shared" si="0"/>
        <v>0</v>
      </c>
      <c r="K56" s="15">
        <f t="shared" si="1"/>
        <v>0</v>
      </c>
      <c r="L56" s="15">
        <f t="shared" si="2"/>
        <v>0</v>
      </c>
      <c r="M56" s="15">
        <f t="shared" si="3"/>
        <v>0</v>
      </c>
      <c r="N56" s="15">
        <f t="shared" si="4"/>
        <v>0</v>
      </c>
    </row>
    <row r="57" spans="1:14" s="17" customFormat="1" ht="56.25">
      <c r="A57" s="31">
        <v>60</v>
      </c>
      <c r="B57" s="31">
        <v>46</v>
      </c>
      <c r="C57" s="32">
        <v>1362</v>
      </c>
      <c r="D57" s="33">
        <v>0</v>
      </c>
      <c r="E57" s="13" t="s">
        <v>1874</v>
      </c>
      <c r="F57" s="25">
        <v>332</v>
      </c>
      <c r="G57" s="14"/>
      <c r="H57" s="15">
        <v>0</v>
      </c>
      <c r="I57" s="15">
        <v>0</v>
      </c>
      <c r="J57" s="15">
        <f t="shared" si="0"/>
        <v>0</v>
      </c>
      <c r="K57" s="15">
        <f t="shared" si="1"/>
        <v>0</v>
      </c>
      <c r="L57" s="15">
        <f t="shared" si="2"/>
        <v>0</v>
      </c>
      <c r="M57" s="15">
        <f t="shared" si="3"/>
        <v>0</v>
      </c>
      <c r="N57" s="15">
        <f t="shared" si="4"/>
        <v>0</v>
      </c>
    </row>
    <row r="58" spans="1:14" s="17" customFormat="1" ht="22.5">
      <c r="A58" s="31">
        <v>60</v>
      </c>
      <c r="B58" s="31">
        <v>46</v>
      </c>
      <c r="C58" s="32">
        <v>1396</v>
      </c>
      <c r="D58" s="33">
        <v>0</v>
      </c>
      <c r="E58" s="13" t="s">
        <v>1875</v>
      </c>
      <c r="F58" s="25">
        <v>423</v>
      </c>
      <c r="G58" s="14"/>
      <c r="H58" s="15">
        <v>0</v>
      </c>
      <c r="I58" s="15">
        <v>0</v>
      </c>
      <c r="J58" s="15">
        <f t="shared" si="0"/>
        <v>0</v>
      </c>
      <c r="K58" s="15">
        <f t="shared" si="1"/>
        <v>0</v>
      </c>
      <c r="L58" s="15">
        <f t="shared" si="2"/>
        <v>0</v>
      </c>
      <c r="M58" s="15">
        <f t="shared" si="3"/>
        <v>0</v>
      </c>
      <c r="N58" s="15">
        <f t="shared" si="4"/>
        <v>0</v>
      </c>
    </row>
    <row r="59" spans="1:14" s="17" customFormat="1" ht="22.5">
      <c r="A59" s="31">
        <v>60</v>
      </c>
      <c r="B59" s="31">
        <v>46</v>
      </c>
      <c r="C59" s="32">
        <v>1404</v>
      </c>
      <c r="D59" s="33">
        <v>0</v>
      </c>
      <c r="E59" s="13" t="s">
        <v>1876</v>
      </c>
      <c r="F59" s="25">
        <v>23</v>
      </c>
      <c r="G59" s="14"/>
      <c r="H59" s="15">
        <v>0</v>
      </c>
      <c r="I59" s="15">
        <v>0</v>
      </c>
      <c r="J59" s="15">
        <f t="shared" si="0"/>
        <v>0</v>
      </c>
      <c r="K59" s="15">
        <f t="shared" si="1"/>
        <v>0</v>
      </c>
      <c r="L59" s="15">
        <f t="shared" si="2"/>
        <v>0</v>
      </c>
      <c r="M59" s="15">
        <f t="shared" si="3"/>
        <v>0</v>
      </c>
      <c r="N59" s="15">
        <f t="shared" si="4"/>
        <v>0</v>
      </c>
    </row>
    <row r="60" spans="1:14" s="17" customFormat="1" ht="90">
      <c r="A60" s="31">
        <v>60</v>
      </c>
      <c r="B60" s="31">
        <v>46</v>
      </c>
      <c r="C60" s="32">
        <v>1438</v>
      </c>
      <c r="D60" s="33">
        <v>0</v>
      </c>
      <c r="E60" s="13" t="s">
        <v>1877</v>
      </c>
      <c r="F60" s="25">
        <v>30</v>
      </c>
      <c r="G60" s="14"/>
      <c r="H60" s="15">
        <v>0</v>
      </c>
      <c r="I60" s="15">
        <v>0</v>
      </c>
      <c r="J60" s="15">
        <f t="shared" si="0"/>
        <v>0</v>
      </c>
      <c r="K60" s="15">
        <f t="shared" si="1"/>
        <v>0</v>
      </c>
      <c r="L60" s="15">
        <f t="shared" si="2"/>
        <v>0</v>
      </c>
      <c r="M60" s="15">
        <f t="shared" si="3"/>
        <v>0</v>
      </c>
      <c r="N60" s="15">
        <f t="shared" si="4"/>
        <v>0</v>
      </c>
    </row>
    <row r="61" spans="1:14" s="17" customFormat="1" ht="90">
      <c r="A61" s="31">
        <v>60</v>
      </c>
      <c r="B61" s="31">
        <v>46</v>
      </c>
      <c r="C61" s="32">
        <v>1446</v>
      </c>
      <c r="D61" s="33">
        <v>0</v>
      </c>
      <c r="E61" s="13" t="s">
        <v>1878</v>
      </c>
      <c r="F61" s="25">
        <v>32</v>
      </c>
      <c r="G61" s="14"/>
      <c r="H61" s="15">
        <v>0</v>
      </c>
      <c r="I61" s="15">
        <v>0</v>
      </c>
      <c r="J61" s="15">
        <f t="shared" si="0"/>
        <v>0</v>
      </c>
      <c r="K61" s="15">
        <f t="shared" si="1"/>
        <v>0</v>
      </c>
      <c r="L61" s="15">
        <f t="shared" si="2"/>
        <v>0</v>
      </c>
      <c r="M61" s="15">
        <f t="shared" si="3"/>
        <v>0</v>
      </c>
      <c r="N61" s="15">
        <f t="shared" si="4"/>
        <v>0</v>
      </c>
    </row>
    <row r="62" spans="1:14" s="17" customFormat="1" ht="22.5">
      <c r="A62" s="31">
        <v>60</v>
      </c>
      <c r="B62" s="31">
        <v>58</v>
      </c>
      <c r="C62" s="32">
        <v>153</v>
      </c>
      <c r="D62" s="33">
        <v>0</v>
      </c>
      <c r="E62" s="13" t="s">
        <v>1879</v>
      </c>
      <c r="F62" s="25">
        <v>6848</v>
      </c>
      <c r="G62" s="14"/>
      <c r="H62" s="15">
        <v>0</v>
      </c>
      <c r="I62" s="15">
        <v>0</v>
      </c>
      <c r="J62" s="15">
        <f t="shared" si="0"/>
        <v>0</v>
      </c>
      <c r="K62" s="15">
        <f t="shared" si="1"/>
        <v>0</v>
      </c>
      <c r="L62" s="15">
        <f t="shared" si="2"/>
        <v>0</v>
      </c>
      <c r="M62" s="15">
        <f t="shared" si="3"/>
        <v>0</v>
      </c>
      <c r="N62" s="15">
        <f t="shared" si="4"/>
        <v>0</v>
      </c>
    </row>
    <row r="63" spans="1:14" s="17" customFormat="1" ht="112.5">
      <c r="A63" s="31">
        <v>60</v>
      </c>
      <c r="B63" s="31">
        <v>64</v>
      </c>
      <c r="C63" s="32">
        <v>64</v>
      </c>
      <c r="D63" s="33">
        <v>0</v>
      </c>
      <c r="E63" s="13" t="s">
        <v>1880</v>
      </c>
      <c r="F63" s="25">
        <v>270</v>
      </c>
      <c r="G63" s="14"/>
      <c r="H63" s="15">
        <v>0</v>
      </c>
      <c r="I63" s="15">
        <v>0</v>
      </c>
      <c r="J63" s="15">
        <f t="shared" si="0"/>
        <v>0</v>
      </c>
      <c r="K63" s="15">
        <f t="shared" si="1"/>
        <v>0</v>
      </c>
      <c r="L63" s="15">
        <f t="shared" si="2"/>
        <v>0</v>
      </c>
      <c r="M63" s="15">
        <f t="shared" si="3"/>
        <v>0</v>
      </c>
      <c r="N63" s="15">
        <f t="shared" si="4"/>
        <v>0</v>
      </c>
    </row>
    <row r="64" spans="1:14" s="17" customFormat="1" ht="123.75">
      <c r="A64" s="31">
        <v>60</v>
      </c>
      <c r="B64" s="31">
        <v>64</v>
      </c>
      <c r="C64" s="32">
        <v>106</v>
      </c>
      <c r="D64" s="33">
        <v>0</v>
      </c>
      <c r="E64" s="13" t="s">
        <v>1881</v>
      </c>
      <c r="F64" s="25">
        <v>50</v>
      </c>
      <c r="G64" s="14"/>
      <c r="H64" s="15">
        <v>0</v>
      </c>
      <c r="I64" s="15">
        <v>0</v>
      </c>
      <c r="J64" s="15">
        <f t="shared" si="0"/>
        <v>0</v>
      </c>
      <c r="K64" s="15">
        <f t="shared" si="1"/>
        <v>0</v>
      </c>
      <c r="L64" s="15">
        <f t="shared" si="2"/>
        <v>0</v>
      </c>
      <c r="M64" s="15">
        <f t="shared" si="3"/>
        <v>0</v>
      </c>
      <c r="N64" s="15">
        <f t="shared" si="4"/>
        <v>0</v>
      </c>
    </row>
    <row r="65" spans="1:14" s="17" customFormat="1" ht="33.75">
      <c r="A65" s="31">
        <v>60</v>
      </c>
      <c r="B65" s="31">
        <v>66</v>
      </c>
      <c r="C65" s="32">
        <v>39</v>
      </c>
      <c r="D65" s="33">
        <v>0</v>
      </c>
      <c r="E65" s="13" t="s">
        <v>1882</v>
      </c>
      <c r="F65" s="25">
        <v>32166</v>
      </c>
      <c r="G65" s="14"/>
      <c r="H65" s="15">
        <v>0</v>
      </c>
      <c r="I65" s="15">
        <v>0</v>
      </c>
      <c r="J65" s="15">
        <f t="shared" si="0"/>
        <v>0</v>
      </c>
      <c r="K65" s="15">
        <f t="shared" si="1"/>
        <v>0</v>
      </c>
      <c r="L65" s="15">
        <f t="shared" si="2"/>
        <v>0</v>
      </c>
      <c r="M65" s="15">
        <f t="shared" si="3"/>
        <v>0</v>
      </c>
      <c r="N65" s="15">
        <f t="shared" si="4"/>
        <v>0</v>
      </c>
    </row>
    <row r="66" spans="1:14" s="17" customFormat="1" ht="33.75">
      <c r="A66" s="31">
        <v>60</v>
      </c>
      <c r="B66" s="31">
        <v>66</v>
      </c>
      <c r="C66" s="32">
        <v>54</v>
      </c>
      <c r="D66" s="33">
        <v>0</v>
      </c>
      <c r="E66" s="13" t="s">
        <v>1883</v>
      </c>
      <c r="F66" s="25">
        <v>27059</v>
      </c>
      <c r="G66" s="14"/>
      <c r="H66" s="15">
        <v>0</v>
      </c>
      <c r="I66" s="15">
        <v>0</v>
      </c>
      <c r="J66" s="15">
        <f t="shared" si="0"/>
        <v>0</v>
      </c>
      <c r="K66" s="15">
        <f t="shared" si="1"/>
        <v>0</v>
      </c>
      <c r="L66" s="15">
        <f t="shared" si="2"/>
        <v>0</v>
      </c>
      <c r="M66" s="15">
        <f t="shared" si="3"/>
        <v>0</v>
      </c>
      <c r="N66" s="15">
        <f t="shared" si="4"/>
        <v>0</v>
      </c>
    </row>
    <row r="67" spans="1:14" s="17" customFormat="1" ht="33.75">
      <c r="A67" s="31">
        <v>60</v>
      </c>
      <c r="B67" s="31">
        <v>66</v>
      </c>
      <c r="C67" s="32">
        <v>62</v>
      </c>
      <c r="D67" s="33">
        <v>0</v>
      </c>
      <c r="E67" s="13" t="s">
        <v>1884</v>
      </c>
      <c r="F67" s="25">
        <v>14235</v>
      </c>
      <c r="G67" s="14"/>
      <c r="H67" s="15">
        <v>0</v>
      </c>
      <c r="I67" s="15">
        <v>0</v>
      </c>
      <c r="J67" s="15">
        <f t="shared" si="0"/>
        <v>0</v>
      </c>
      <c r="K67" s="15">
        <f t="shared" si="1"/>
        <v>0</v>
      </c>
      <c r="L67" s="15">
        <f t="shared" si="2"/>
        <v>0</v>
      </c>
      <c r="M67" s="15">
        <f t="shared" si="3"/>
        <v>0</v>
      </c>
      <c r="N67" s="15">
        <f t="shared" si="4"/>
        <v>0</v>
      </c>
    </row>
    <row r="68" spans="1:14" s="17" customFormat="1" ht="22.5">
      <c r="A68" s="31">
        <v>60</v>
      </c>
      <c r="B68" s="31">
        <v>66</v>
      </c>
      <c r="C68" s="32">
        <v>70</v>
      </c>
      <c r="D68" s="33">
        <v>0</v>
      </c>
      <c r="E68" s="13" t="s">
        <v>1885</v>
      </c>
      <c r="F68" s="25">
        <v>25</v>
      </c>
      <c r="G68" s="14"/>
      <c r="H68" s="15">
        <v>0</v>
      </c>
      <c r="I68" s="15">
        <v>0</v>
      </c>
      <c r="J68" s="15">
        <f t="shared" si="0"/>
        <v>0</v>
      </c>
      <c r="K68" s="15">
        <f t="shared" si="1"/>
        <v>0</v>
      </c>
      <c r="L68" s="15">
        <f t="shared" si="2"/>
        <v>0</v>
      </c>
      <c r="M68" s="15">
        <f t="shared" si="3"/>
        <v>0</v>
      </c>
      <c r="N68" s="15">
        <f t="shared" si="4"/>
        <v>0</v>
      </c>
    </row>
    <row r="69" spans="1:14" s="17" customFormat="1" ht="56.25">
      <c r="A69" s="31">
        <v>60</v>
      </c>
      <c r="B69" s="31">
        <v>66</v>
      </c>
      <c r="C69" s="32">
        <v>112</v>
      </c>
      <c r="D69" s="33">
        <v>0</v>
      </c>
      <c r="E69" s="13" t="s">
        <v>1886</v>
      </c>
      <c r="F69" s="25">
        <v>150</v>
      </c>
      <c r="G69" s="14"/>
      <c r="H69" s="15">
        <v>0</v>
      </c>
      <c r="I69" s="15">
        <v>0</v>
      </c>
      <c r="J69" s="15">
        <f t="shared" si="0"/>
        <v>0</v>
      </c>
      <c r="K69" s="15">
        <f t="shared" si="1"/>
        <v>0</v>
      </c>
      <c r="L69" s="15">
        <f t="shared" si="2"/>
        <v>0</v>
      </c>
      <c r="M69" s="15">
        <f t="shared" si="3"/>
        <v>0</v>
      </c>
      <c r="N69" s="15">
        <f t="shared" si="4"/>
        <v>0</v>
      </c>
    </row>
    <row r="70" spans="1:14" s="17" customFormat="1" ht="33.75">
      <c r="A70" s="31">
        <v>60</v>
      </c>
      <c r="B70" s="31">
        <v>66</v>
      </c>
      <c r="C70" s="32">
        <v>401</v>
      </c>
      <c r="D70" s="33">
        <v>0</v>
      </c>
      <c r="E70" s="13" t="s">
        <v>1887</v>
      </c>
      <c r="F70" s="25">
        <v>100</v>
      </c>
      <c r="G70" s="14"/>
      <c r="H70" s="15">
        <v>0</v>
      </c>
      <c r="I70" s="15">
        <v>0</v>
      </c>
      <c r="J70" s="15">
        <f t="shared" si="0"/>
        <v>0</v>
      </c>
      <c r="K70" s="15">
        <f t="shared" si="1"/>
        <v>0</v>
      </c>
      <c r="L70" s="15">
        <f t="shared" si="2"/>
        <v>0</v>
      </c>
      <c r="M70" s="15">
        <f t="shared" si="3"/>
        <v>0</v>
      </c>
      <c r="N70" s="15">
        <f t="shared" si="4"/>
        <v>0</v>
      </c>
    </row>
    <row r="71" spans="1:14" s="17" customFormat="1" ht="33.75">
      <c r="A71" s="31">
        <v>60</v>
      </c>
      <c r="B71" s="31">
        <v>66</v>
      </c>
      <c r="C71" s="32">
        <v>500</v>
      </c>
      <c r="D71" s="33">
        <v>0</v>
      </c>
      <c r="E71" s="13" t="s">
        <v>1888</v>
      </c>
      <c r="F71" s="25">
        <v>180</v>
      </c>
      <c r="G71" s="14"/>
      <c r="H71" s="15">
        <v>0</v>
      </c>
      <c r="I71" s="15">
        <v>0</v>
      </c>
      <c r="J71" s="15">
        <f t="shared" si="0"/>
        <v>0</v>
      </c>
      <c r="K71" s="15">
        <f t="shared" si="1"/>
        <v>0</v>
      </c>
      <c r="L71" s="15">
        <f t="shared" si="2"/>
        <v>0</v>
      </c>
      <c r="M71" s="15">
        <f t="shared" si="3"/>
        <v>0</v>
      </c>
      <c r="N71" s="15">
        <f t="shared" si="4"/>
        <v>0</v>
      </c>
    </row>
    <row r="72" spans="1:14" s="17" customFormat="1" ht="33.75">
      <c r="A72" s="31">
        <v>60</v>
      </c>
      <c r="B72" s="31">
        <v>66</v>
      </c>
      <c r="C72" s="32">
        <v>609</v>
      </c>
      <c r="D72" s="33">
        <v>0</v>
      </c>
      <c r="E72" s="13" t="s">
        <v>1889</v>
      </c>
      <c r="F72" s="25">
        <v>111</v>
      </c>
      <c r="G72" s="14"/>
      <c r="H72" s="15">
        <v>0</v>
      </c>
      <c r="I72" s="15">
        <v>0</v>
      </c>
      <c r="J72" s="15">
        <f t="shared" si="0"/>
        <v>0</v>
      </c>
      <c r="K72" s="15">
        <f t="shared" si="1"/>
        <v>0</v>
      </c>
      <c r="L72" s="15">
        <f t="shared" si="2"/>
        <v>0</v>
      </c>
      <c r="M72" s="15">
        <f t="shared" si="3"/>
        <v>0</v>
      </c>
      <c r="N72" s="15">
        <f t="shared" si="4"/>
        <v>0</v>
      </c>
    </row>
    <row r="73" spans="1:14" s="17" customFormat="1" ht="56.25">
      <c r="A73" s="31">
        <v>60</v>
      </c>
      <c r="B73" s="31">
        <v>66</v>
      </c>
      <c r="C73" s="32">
        <v>658</v>
      </c>
      <c r="D73" s="33">
        <v>0</v>
      </c>
      <c r="E73" s="13" t="s">
        <v>1890</v>
      </c>
      <c r="F73" s="25">
        <v>9606</v>
      </c>
      <c r="G73" s="14"/>
      <c r="H73" s="15">
        <v>0</v>
      </c>
      <c r="I73" s="15">
        <v>0</v>
      </c>
      <c r="J73" s="15">
        <f t="shared" si="0"/>
        <v>0</v>
      </c>
      <c r="K73" s="15">
        <f t="shared" si="1"/>
        <v>0</v>
      </c>
      <c r="L73" s="15">
        <f t="shared" si="2"/>
        <v>0</v>
      </c>
      <c r="M73" s="15">
        <f t="shared" si="3"/>
        <v>0</v>
      </c>
      <c r="N73" s="15">
        <f t="shared" si="4"/>
        <v>0</v>
      </c>
    </row>
    <row r="74" spans="1:14" s="17" customFormat="1" ht="45">
      <c r="A74" s="31">
        <v>60</v>
      </c>
      <c r="B74" s="31">
        <v>66</v>
      </c>
      <c r="C74" s="32">
        <v>666</v>
      </c>
      <c r="D74" s="33">
        <v>0</v>
      </c>
      <c r="E74" s="13" t="s">
        <v>1891</v>
      </c>
      <c r="F74" s="25">
        <v>1636</v>
      </c>
      <c r="G74" s="14"/>
      <c r="H74" s="15">
        <v>0</v>
      </c>
      <c r="I74" s="15">
        <v>0</v>
      </c>
      <c r="J74" s="15">
        <f t="shared" si="0"/>
        <v>0</v>
      </c>
      <c r="K74" s="15">
        <f t="shared" si="1"/>
        <v>0</v>
      </c>
      <c r="L74" s="15">
        <f t="shared" si="2"/>
        <v>0</v>
      </c>
      <c r="M74" s="15">
        <f t="shared" si="3"/>
        <v>0</v>
      </c>
      <c r="N74" s="15">
        <f t="shared" si="4"/>
        <v>0</v>
      </c>
    </row>
    <row r="75" spans="1:14" s="17" customFormat="1" ht="78.75">
      <c r="A75" s="31">
        <v>60</v>
      </c>
      <c r="B75" s="31">
        <v>66</v>
      </c>
      <c r="C75" s="32">
        <v>757</v>
      </c>
      <c r="D75" s="33">
        <v>0</v>
      </c>
      <c r="E75" s="13" t="s">
        <v>1892</v>
      </c>
      <c r="F75" s="25">
        <v>332</v>
      </c>
      <c r="G75" s="14"/>
      <c r="H75" s="15">
        <v>0</v>
      </c>
      <c r="I75" s="15">
        <v>0</v>
      </c>
      <c r="J75" s="15">
        <f t="shared" si="0"/>
        <v>0</v>
      </c>
      <c r="K75" s="15">
        <f t="shared" si="1"/>
        <v>0</v>
      </c>
      <c r="L75" s="15">
        <f t="shared" si="2"/>
        <v>0</v>
      </c>
      <c r="M75" s="15">
        <f t="shared" si="3"/>
        <v>0</v>
      </c>
      <c r="N75" s="15">
        <f t="shared" si="4"/>
        <v>0</v>
      </c>
    </row>
    <row r="76" spans="1:14" s="17" customFormat="1" ht="33.75">
      <c r="A76" s="31">
        <v>60</v>
      </c>
      <c r="B76" s="31">
        <v>66</v>
      </c>
      <c r="C76" s="32">
        <v>773</v>
      </c>
      <c r="D76" s="33">
        <v>0</v>
      </c>
      <c r="E76" s="13" t="s">
        <v>1893</v>
      </c>
      <c r="F76" s="25">
        <v>4190</v>
      </c>
      <c r="G76" s="14"/>
      <c r="H76" s="15">
        <v>0</v>
      </c>
      <c r="I76" s="15">
        <v>0</v>
      </c>
      <c r="J76" s="15">
        <f t="shared" si="0"/>
        <v>0</v>
      </c>
      <c r="K76" s="15">
        <f t="shared" si="1"/>
        <v>0</v>
      </c>
      <c r="L76" s="15">
        <f t="shared" si="2"/>
        <v>0</v>
      </c>
      <c r="M76" s="15">
        <f t="shared" si="3"/>
        <v>0</v>
      </c>
      <c r="N76" s="15">
        <f t="shared" si="4"/>
        <v>0</v>
      </c>
    </row>
    <row r="77" spans="1:14" s="17" customFormat="1" ht="191.25">
      <c r="A77" s="31">
        <v>60</v>
      </c>
      <c r="B77" s="31">
        <v>66</v>
      </c>
      <c r="C77" s="32">
        <v>872</v>
      </c>
      <c r="D77" s="33">
        <v>0</v>
      </c>
      <c r="E77" s="13" t="s">
        <v>1894</v>
      </c>
      <c r="F77" s="25">
        <v>28810</v>
      </c>
      <c r="G77" s="14"/>
      <c r="H77" s="15">
        <v>0</v>
      </c>
      <c r="I77" s="15">
        <v>0</v>
      </c>
      <c r="J77" s="15">
        <f t="shared" si="0"/>
        <v>0</v>
      </c>
      <c r="K77" s="15">
        <f t="shared" si="1"/>
        <v>0</v>
      </c>
      <c r="L77" s="15">
        <f t="shared" si="2"/>
        <v>0</v>
      </c>
      <c r="M77" s="15">
        <f t="shared" si="3"/>
        <v>0</v>
      </c>
      <c r="N77" s="15">
        <f t="shared" si="4"/>
        <v>0</v>
      </c>
    </row>
    <row r="78" spans="1:14" s="17" customFormat="1" ht="168.75">
      <c r="A78" s="31">
        <v>60</v>
      </c>
      <c r="B78" s="31">
        <v>66</v>
      </c>
      <c r="C78" s="32">
        <v>880</v>
      </c>
      <c r="D78" s="33">
        <v>0</v>
      </c>
      <c r="E78" s="13" t="s">
        <v>1895</v>
      </c>
      <c r="F78" s="25">
        <v>2837</v>
      </c>
      <c r="G78" s="14"/>
      <c r="H78" s="15">
        <v>0</v>
      </c>
      <c r="I78" s="15">
        <v>0</v>
      </c>
      <c r="J78" s="15">
        <f t="shared" ref="J78:J141" si="5">F78*H78</f>
        <v>0</v>
      </c>
      <c r="K78" s="15">
        <f t="shared" ref="K78:K141" si="6">I78*1.16</f>
        <v>0</v>
      </c>
      <c r="L78" s="15">
        <f t="shared" ref="L78:L141" si="7">F78*K78</f>
        <v>0</v>
      </c>
      <c r="M78" s="15">
        <f t="shared" ref="M78:M141" si="8">J78+L78</f>
        <v>0</v>
      </c>
      <c r="N78" s="15">
        <f t="shared" ref="N78:N141" si="9">M78*2</f>
        <v>0</v>
      </c>
    </row>
    <row r="79" spans="1:14" s="17" customFormat="1" ht="90">
      <c r="A79" s="31">
        <v>60</v>
      </c>
      <c r="B79" s="31">
        <v>66</v>
      </c>
      <c r="C79" s="32">
        <v>930</v>
      </c>
      <c r="D79" s="33">
        <v>0</v>
      </c>
      <c r="E79" s="13" t="s">
        <v>1896</v>
      </c>
      <c r="F79" s="25">
        <v>73</v>
      </c>
      <c r="G79" s="14"/>
      <c r="H79" s="15">
        <v>0</v>
      </c>
      <c r="I79" s="15">
        <v>0</v>
      </c>
      <c r="J79" s="15">
        <f t="shared" si="5"/>
        <v>0</v>
      </c>
      <c r="K79" s="15">
        <f t="shared" si="6"/>
        <v>0</v>
      </c>
      <c r="L79" s="15">
        <f t="shared" si="7"/>
        <v>0</v>
      </c>
      <c r="M79" s="15">
        <f t="shared" si="8"/>
        <v>0</v>
      </c>
      <c r="N79" s="15">
        <f t="shared" si="9"/>
        <v>0</v>
      </c>
    </row>
    <row r="80" spans="1:14" s="17" customFormat="1" ht="67.5">
      <c r="A80" s="31">
        <v>60</v>
      </c>
      <c r="B80" s="31">
        <v>66</v>
      </c>
      <c r="C80" s="32">
        <v>963</v>
      </c>
      <c r="D80" s="33">
        <v>0</v>
      </c>
      <c r="E80" s="13" t="s">
        <v>1897</v>
      </c>
      <c r="F80" s="25">
        <v>1000</v>
      </c>
      <c r="G80" s="14"/>
      <c r="H80" s="15">
        <v>0</v>
      </c>
      <c r="I80" s="15">
        <v>0</v>
      </c>
      <c r="J80" s="15">
        <f t="shared" si="5"/>
        <v>0</v>
      </c>
      <c r="K80" s="15">
        <f t="shared" si="6"/>
        <v>0</v>
      </c>
      <c r="L80" s="15">
        <f t="shared" si="7"/>
        <v>0</v>
      </c>
      <c r="M80" s="15">
        <f t="shared" si="8"/>
        <v>0</v>
      </c>
      <c r="N80" s="15">
        <f t="shared" si="9"/>
        <v>0</v>
      </c>
    </row>
    <row r="81" spans="1:14" s="17" customFormat="1" ht="78.75">
      <c r="A81" s="31">
        <v>60</v>
      </c>
      <c r="B81" s="31">
        <v>66</v>
      </c>
      <c r="C81" s="32">
        <v>971</v>
      </c>
      <c r="D81" s="33">
        <v>0</v>
      </c>
      <c r="E81" s="13" t="s">
        <v>1898</v>
      </c>
      <c r="F81" s="25">
        <v>1027</v>
      </c>
      <c r="G81" s="14"/>
      <c r="H81" s="15">
        <v>0</v>
      </c>
      <c r="I81" s="15">
        <v>0</v>
      </c>
      <c r="J81" s="15">
        <f t="shared" si="5"/>
        <v>0</v>
      </c>
      <c r="K81" s="15">
        <f t="shared" si="6"/>
        <v>0</v>
      </c>
      <c r="L81" s="15">
        <f t="shared" si="7"/>
        <v>0</v>
      </c>
      <c r="M81" s="15">
        <f t="shared" si="8"/>
        <v>0</v>
      </c>
      <c r="N81" s="15">
        <f t="shared" si="9"/>
        <v>0</v>
      </c>
    </row>
    <row r="82" spans="1:14" s="17" customFormat="1" ht="135">
      <c r="A82" s="31">
        <v>60</v>
      </c>
      <c r="B82" s="31">
        <v>66</v>
      </c>
      <c r="C82" s="32">
        <v>1011</v>
      </c>
      <c r="D82" s="33">
        <v>0</v>
      </c>
      <c r="E82" s="13" t="s">
        <v>1899</v>
      </c>
      <c r="F82" s="25">
        <v>1558</v>
      </c>
      <c r="G82" s="14"/>
      <c r="H82" s="15">
        <v>0</v>
      </c>
      <c r="I82" s="15">
        <v>0</v>
      </c>
      <c r="J82" s="15">
        <f t="shared" si="5"/>
        <v>0</v>
      </c>
      <c r="K82" s="15">
        <f t="shared" si="6"/>
        <v>0</v>
      </c>
      <c r="L82" s="15">
        <f t="shared" si="7"/>
        <v>0</v>
      </c>
      <c r="M82" s="15">
        <f t="shared" si="8"/>
        <v>0</v>
      </c>
      <c r="N82" s="15">
        <f t="shared" si="9"/>
        <v>0</v>
      </c>
    </row>
    <row r="83" spans="1:14" s="17" customFormat="1" ht="112.5">
      <c r="A83" s="31">
        <v>60</v>
      </c>
      <c r="B83" s="31">
        <v>66</v>
      </c>
      <c r="C83" s="32">
        <v>1052</v>
      </c>
      <c r="D83" s="33">
        <v>0</v>
      </c>
      <c r="E83" s="13" t="s">
        <v>1900</v>
      </c>
      <c r="F83" s="25">
        <v>6581</v>
      </c>
      <c r="G83" s="14"/>
      <c r="H83" s="15">
        <v>0</v>
      </c>
      <c r="I83" s="15">
        <v>0</v>
      </c>
      <c r="J83" s="15">
        <f t="shared" si="5"/>
        <v>0</v>
      </c>
      <c r="K83" s="15">
        <f t="shared" si="6"/>
        <v>0</v>
      </c>
      <c r="L83" s="15">
        <f t="shared" si="7"/>
        <v>0</v>
      </c>
      <c r="M83" s="15">
        <f t="shared" si="8"/>
        <v>0</v>
      </c>
      <c r="N83" s="15">
        <f t="shared" si="9"/>
        <v>0</v>
      </c>
    </row>
    <row r="84" spans="1:14" s="17" customFormat="1" ht="123.75">
      <c r="A84" s="31">
        <v>60</v>
      </c>
      <c r="B84" s="31">
        <v>66</v>
      </c>
      <c r="C84" s="32">
        <v>1060</v>
      </c>
      <c r="D84" s="33">
        <v>0</v>
      </c>
      <c r="E84" s="13" t="s">
        <v>1901</v>
      </c>
      <c r="F84" s="25">
        <v>2525</v>
      </c>
      <c r="G84" s="14"/>
      <c r="H84" s="15">
        <v>0</v>
      </c>
      <c r="I84" s="15">
        <v>0</v>
      </c>
      <c r="J84" s="15">
        <f t="shared" si="5"/>
        <v>0</v>
      </c>
      <c r="K84" s="15">
        <f t="shared" si="6"/>
        <v>0</v>
      </c>
      <c r="L84" s="15">
        <f t="shared" si="7"/>
        <v>0</v>
      </c>
      <c r="M84" s="15">
        <f t="shared" si="8"/>
        <v>0</v>
      </c>
      <c r="N84" s="15">
        <f t="shared" si="9"/>
        <v>0</v>
      </c>
    </row>
    <row r="85" spans="1:14" s="17" customFormat="1" ht="33.75">
      <c r="A85" s="31">
        <v>60</v>
      </c>
      <c r="B85" s="31">
        <v>82</v>
      </c>
      <c r="C85" s="32">
        <v>21</v>
      </c>
      <c r="D85" s="33">
        <v>0</v>
      </c>
      <c r="E85" s="13" t="s">
        <v>1902</v>
      </c>
      <c r="F85" s="25">
        <v>148</v>
      </c>
      <c r="G85" s="14"/>
      <c r="H85" s="15">
        <v>0</v>
      </c>
      <c r="I85" s="15">
        <v>0</v>
      </c>
      <c r="J85" s="15">
        <f t="shared" si="5"/>
        <v>0</v>
      </c>
      <c r="K85" s="15">
        <f t="shared" si="6"/>
        <v>0</v>
      </c>
      <c r="L85" s="15">
        <f t="shared" si="7"/>
        <v>0</v>
      </c>
      <c r="M85" s="15">
        <f t="shared" si="8"/>
        <v>0</v>
      </c>
      <c r="N85" s="15">
        <f t="shared" si="9"/>
        <v>0</v>
      </c>
    </row>
    <row r="86" spans="1:14" s="17" customFormat="1" ht="33.75">
      <c r="A86" s="31">
        <v>60</v>
      </c>
      <c r="B86" s="31">
        <v>82</v>
      </c>
      <c r="C86" s="32">
        <v>54</v>
      </c>
      <c r="D86" s="33">
        <v>0</v>
      </c>
      <c r="E86" s="13" t="s">
        <v>1903</v>
      </c>
      <c r="F86" s="25">
        <v>893</v>
      </c>
      <c r="G86" s="14"/>
      <c r="H86" s="15">
        <v>0</v>
      </c>
      <c r="I86" s="15">
        <v>0</v>
      </c>
      <c r="J86" s="15">
        <f t="shared" si="5"/>
        <v>0</v>
      </c>
      <c r="K86" s="15">
        <f t="shared" si="6"/>
        <v>0</v>
      </c>
      <c r="L86" s="15">
        <f t="shared" si="7"/>
        <v>0</v>
      </c>
      <c r="M86" s="15">
        <f t="shared" si="8"/>
        <v>0</v>
      </c>
      <c r="N86" s="15">
        <f t="shared" si="9"/>
        <v>0</v>
      </c>
    </row>
    <row r="87" spans="1:14" s="17" customFormat="1" ht="56.25">
      <c r="A87" s="31">
        <v>60</v>
      </c>
      <c r="B87" s="31">
        <v>82</v>
      </c>
      <c r="C87" s="32">
        <v>104</v>
      </c>
      <c r="D87" s="33">
        <v>0</v>
      </c>
      <c r="E87" s="13" t="s">
        <v>1904</v>
      </c>
      <c r="F87" s="25">
        <v>2483</v>
      </c>
      <c r="G87" s="14"/>
      <c r="H87" s="15">
        <v>0</v>
      </c>
      <c r="I87" s="15">
        <v>0</v>
      </c>
      <c r="J87" s="15">
        <f t="shared" si="5"/>
        <v>0</v>
      </c>
      <c r="K87" s="15">
        <f t="shared" si="6"/>
        <v>0</v>
      </c>
      <c r="L87" s="15">
        <f t="shared" si="7"/>
        <v>0</v>
      </c>
      <c r="M87" s="15">
        <f t="shared" si="8"/>
        <v>0</v>
      </c>
      <c r="N87" s="15">
        <f t="shared" si="9"/>
        <v>0</v>
      </c>
    </row>
    <row r="88" spans="1:14" s="17" customFormat="1" ht="67.5">
      <c r="A88" s="31">
        <v>60</v>
      </c>
      <c r="B88" s="31">
        <v>82</v>
      </c>
      <c r="C88" s="32">
        <v>278</v>
      </c>
      <c r="D88" s="33">
        <v>0</v>
      </c>
      <c r="E88" s="13" t="s">
        <v>1905</v>
      </c>
      <c r="F88" s="25">
        <v>3302</v>
      </c>
      <c r="G88" s="14"/>
      <c r="H88" s="15">
        <v>0</v>
      </c>
      <c r="I88" s="15">
        <v>0</v>
      </c>
      <c r="J88" s="15">
        <f t="shared" si="5"/>
        <v>0</v>
      </c>
      <c r="K88" s="15">
        <f t="shared" si="6"/>
        <v>0</v>
      </c>
      <c r="L88" s="15">
        <f t="shared" si="7"/>
        <v>0</v>
      </c>
      <c r="M88" s="15">
        <f t="shared" si="8"/>
        <v>0</v>
      </c>
      <c r="N88" s="15">
        <f t="shared" si="9"/>
        <v>0</v>
      </c>
    </row>
    <row r="89" spans="1:14" s="17" customFormat="1" ht="67.5">
      <c r="A89" s="31">
        <v>60</v>
      </c>
      <c r="B89" s="31">
        <v>88</v>
      </c>
      <c r="C89" s="32">
        <v>17</v>
      </c>
      <c r="D89" s="33">
        <v>0</v>
      </c>
      <c r="E89" s="13" t="s">
        <v>1906</v>
      </c>
      <c r="F89" s="25">
        <v>1926</v>
      </c>
      <c r="G89" s="14"/>
      <c r="H89" s="15">
        <v>0</v>
      </c>
      <c r="I89" s="15">
        <v>0</v>
      </c>
      <c r="J89" s="15">
        <f t="shared" si="5"/>
        <v>0</v>
      </c>
      <c r="K89" s="15">
        <f t="shared" si="6"/>
        <v>0</v>
      </c>
      <c r="L89" s="15">
        <f t="shared" si="7"/>
        <v>0</v>
      </c>
      <c r="M89" s="15">
        <f t="shared" si="8"/>
        <v>0</v>
      </c>
      <c r="N89" s="15">
        <f t="shared" si="9"/>
        <v>0</v>
      </c>
    </row>
    <row r="90" spans="1:14" s="17" customFormat="1" ht="67.5">
      <c r="A90" s="31">
        <v>60</v>
      </c>
      <c r="B90" s="31">
        <v>88</v>
      </c>
      <c r="C90" s="32">
        <v>25</v>
      </c>
      <c r="D90" s="33">
        <v>0</v>
      </c>
      <c r="E90" s="13" t="s">
        <v>1907</v>
      </c>
      <c r="F90" s="25">
        <v>896</v>
      </c>
      <c r="G90" s="14"/>
      <c r="H90" s="15">
        <v>0</v>
      </c>
      <c r="I90" s="15">
        <v>0</v>
      </c>
      <c r="J90" s="15">
        <f t="shared" si="5"/>
        <v>0</v>
      </c>
      <c r="K90" s="15">
        <f t="shared" si="6"/>
        <v>0</v>
      </c>
      <c r="L90" s="15">
        <f t="shared" si="7"/>
        <v>0</v>
      </c>
      <c r="M90" s="15">
        <f t="shared" si="8"/>
        <v>0</v>
      </c>
      <c r="N90" s="15">
        <f t="shared" si="9"/>
        <v>0</v>
      </c>
    </row>
    <row r="91" spans="1:14" s="17" customFormat="1" ht="56.25">
      <c r="A91" s="31">
        <v>60</v>
      </c>
      <c r="B91" s="31">
        <v>88</v>
      </c>
      <c r="C91" s="32">
        <v>58</v>
      </c>
      <c r="D91" s="33">
        <v>0</v>
      </c>
      <c r="E91" s="13" t="s">
        <v>1908</v>
      </c>
      <c r="F91" s="25">
        <v>206</v>
      </c>
      <c r="G91" s="14"/>
      <c r="H91" s="15">
        <v>0</v>
      </c>
      <c r="I91" s="15">
        <v>0</v>
      </c>
      <c r="J91" s="15">
        <f t="shared" si="5"/>
        <v>0</v>
      </c>
      <c r="K91" s="15">
        <f t="shared" si="6"/>
        <v>0</v>
      </c>
      <c r="L91" s="15">
        <f t="shared" si="7"/>
        <v>0</v>
      </c>
      <c r="M91" s="15">
        <f t="shared" si="8"/>
        <v>0</v>
      </c>
      <c r="N91" s="15">
        <f t="shared" si="9"/>
        <v>0</v>
      </c>
    </row>
    <row r="92" spans="1:14" s="17" customFormat="1" ht="56.25">
      <c r="A92" s="31">
        <v>60</v>
      </c>
      <c r="B92" s="31">
        <v>88</v>
      </c>
      <c r="C92" s="32">
        <v>108</v>
      </c>
      <c r="D92" s="33">
        <v>0</v>
      </c>
      <c r="E92" s="13" t="s">
        <v>1909</v>
      </c>
      <c r="F92" s="25">
        <v>312</v>
      </c>
      <c r="G92" s="14"/>
      <c r="H92" s="15">
        <v>0</v>
      </c>
      <c r="I92" s="15">
        <v>0</v>
      </c>
      <c r="J92" s="15">
        <f t="shared" si="5"/>
        <v>0</v>
      </c>
      <c r="K92" s="15">
        <f t="shared" si="6"/>
        <v>0</v>
      </c>
      <c r="L92" s="15">
        <f t="shared" si="7"/>
        <v>0</v>
      </c>
      <c r="M92" s="15">
        <f t="shared" si="8"/>
        <v>0</v>
      </c>
      <c r="N92" s="15">
        <f t="shared" si="9"/>
        <v>0</v>
      </c>
    </row>
    <row r="93" spans="1:14" s="17" customFormat="1" ht="56.25">
      <c r="A93" s="31">
        <v>60</v>
      </c>
      <c r="B93" s="31">
        <v>88</v>
      </c>
      <c r="C93" s="32">
        <v>504</v>
      </c>
      <c r="D93" s="33">
        <v>0</v>
      </c>
      <c r="E93" s="13" t="s">
        <v>1910</v>
      </c>
      <c r="F93" s="25">
        <v>205</v>
      </c>
      <c r="G93" s="14"/>
      <c r="H93" s="15">
        <v>0</v>
      </c>
      <c r="I93" s="15">
        <v>0</v>
      </c>
      <c r="J93" s="15">
        <f t="shared" si="5"/>
        <v>0</v>
      </c>
      <c r="K93" s="15">
        <f t="shared" si="6"/>
        <v>0</v>
      </c>
      <c r="L93" s="15">
        <f t="shared" si="7"/>
        <v>0</v>
      </c>
      <c r="M93" s="15">
        <f t="shared" si="8"/>
        <v>0</v>
      </c>
      <c r="N93" s="15">
        <f t="shared" si="9"/>
        <v>0</v>
      </c>
    </row>
    <row r="94" spans="1:14" s="17" customFormat="1" ht="67.5">
      <c r="A94" s="31">
        <v>60</v>
      </c>
      <c r="B94" s="31">
        <v>88</v>
      </c>
      <c r="C94" s="32">
        <v>652</v>
      </c>
      <c r="D94" s="33">
        <v>0</v>
      </c>
      <c r="E94" s="13" t="s">
        <v>1911</v>
      </c>
      <c r="F94" s="25">
        <v>3125</v>
      </c>
      <c r="G94" s="14"/>
      <c r="H94" s="15">
        <v>0</v>
      </c>
      <c r="I94" s="15">
        <v>0</v>
      </c>
      <c r="J94" s="15">
        <f t="shared" si="5"/>
        <v>0</v>
      </c>
      <c r="K94" s="15">
        <f t="shared" si="6"/>
        <v>0</v>
      </c>
      <c r="L94" s="15">
        <f t="shared" si="7"/>
        <v>0</v>
      </c>
      <c r="M94" s="15">
        <f t="shared" si="8"/>
        <v>0</v>
      </c>
      <c r="N94" s="15">
        <f t="shared" si="9"/>
        <v>0</v>
      </c>
    </row>
    <row r="95" spans="1:14" s="17" customFormat="1" ht="78.75">
      <c r="A95" s="31">
        <v>60</v>
      </c>
      <c r="B95" s="31">
        <v>88</v>
      </c>
      <c r="C95" s="32">
        <v>660</v>
      </c>
      <c r="D95" s="33">
        <v>0</v>
      </c>
      <c r="E95" s="13" t="s">
        <v>1912</v>
      </c>
      <c r="F95" s="25">
        <v>1730</v>
      </c>
      <c r="G95" s="14"/>
      <c r="H95" s="15">
        <v>0</v>
      </c>
      <c r="I95" s="15">
        <v>0</v>
      </c>
      <c r="J95" s="15">
        <f t="shared" si="5"/>
        <v>0</v>
      </c>
      <c r="K95" s="15">
        <f t="shared" si="6"/>
        <v>0</v>
      </c>
      <c r="L95" s="15">
        <f t="shared" si="7"/>
        <v>0</v>
      </c>
      <c r="M95" s="15">
        <f t="shared" si="8"/>
        <v>0</v>
      </c>
      <c r="N95" s="15">
        <f t="shared" si="9"/>
        <v>0</v>
      </c>
    </row>
    <row r="96" spans="1:14" s="17" customFormat="1" ht="67.5">
      <c r="A96" s="31">
        <v>60</v>
      </c>
      <c r="B96" s="31">
        <v>88</v>
      </c>
      <c r="C96" s="32">
        <v>678</v>
      </c>
      <c r="D96" s="33">
        <v>0</v>
      </c>
      <c r="E96" s="13" t="s">
        <v>1913</v>
      </c>
      <c r="F96" s="25">
        <v>1420</v>
      </c>
      <c r="G96" s="14"/>
      <c r="H96" s="15">
        <v>0</v>
      </c>
      <c r="I96" s="15">
        <v>0</v>
      </c>
      <c r="J96" s="15">
        <f t="shared" si="5"/>
        <v>0</v>
      </c>
      <c r="K96" s="15">
        <f t="shared" si="6"/>
        <v>0</v>
      </c>
      <c r="L96" s="15">
        <f t="shared" si="7"/>
        <v>0</v>
      </c>
      <c r="M96" s="15">
        <f t="shared" si="8"/>
        <v>0</v>
      </c>
      <c r="N96" s="15">
        <f t="shared" si="9"/>
        <v>0</v>
      </c>
    </row>
    <row r="97" spans="1:14" s="17" customFormat="1" ht="78.75">
      <c r="A97" s="31">
        <v>60</v>
      </c>
      <c r="B97" s="31">
        <v>88</v>
      </c>
      <c r="C97" s="32">
        <v>686</v>
      </c>
      <c r="D97" s="33">
        <v>0</v>
      </c>
      <c r="E97" s="13" t="s">
        <v>1914</v>
      </c>
      <c r="F97" s="25">
        <v>982</v>
      </c>
      <c r="G97" s="14"/>
      <c r="H97" s="15">
        <v>0</v>
      </c>
      <c r="I97" s="15">
        <v>0</v>
      </c>
      <c r="J97" s="15">
        <f t="shared" si="5"/>
        <v>0</v>
      </c>
      <c r="K97" s="15">
        <f t="shared" si="6"/>
        <v>0</v>
      </c>
      <c r="L97" s="15">
        <f t="shared" si="7"/>
        <v>0</v>
      </c>
      <c r="M97" s="15">
        <f t="shared" si="8"/>
        <v>0</v>
      </c>
      <c r="N97" s="15">
        <f t="shared" si="9"/>
        <v>0</v>
      </c>
    </row>
    <row r="98" spans="1:14" s="17" customFormat="1" ht="78.75">
      <c r="A98" s="31">
        <v>60</v>
      </c>
      <c r="B98" s="31">
        <v>88</v>
      </c>
      <c r="C98" s="32">
        <v>694</v>
      </c>
      <c r="D98" s="33">
        <v>0</v>
      </c>
      <c r="E98" s="13" t="s">
        <v>1915</v>
      </c>
      <c r="F98" s="25">
        <v>892</v>
      </c>
      <c r="G98" s="14"/>
      <c r="H98" s="15">
        <v>0</v>
      </c>
      <c r="I98" s="15">
        <v>0</v>
      </c>
      <c r="J98" s="15">
        <f t="shared" si="5"/>
        <v>0</v>
      </c>
      <c r="K98" s="15">
        <f t="shared" si="6"/>
        <v>0</v>
      </c>
      <c r="L98" s="15">
        <f t="shared" si="7"/>
        <v>0</v>
      </c>
      <c r="M98" s="15">
        <f t="shared" si="8"/>
        <v>0</v>
      </c>
      <c r="N98" s="15">
        <f t="shared" si="9"/>
        <v>0</v>
      </c>
    </row>
    <row r="99" spans="1:14" s="17" customFormat="1" ht="78.75">
      <c r="A99" s="31">
        <v>60</v>
      </c>
      <c r="B99" s="31">
        <v>88</v>
      </c>
      <c r="C99" s="32">
        <v>702</v>
      </c>
      <c r="D99" s="33">
        <v>0</v>
      </c>
      <c r="E99" s="13" t="s">
        <v>1916</v>
      </c>
      <c r="F99" s="25">
        <v>560</v>
      </c>
      <c r="G99" s="14"/>
      <c r="H99" s="15">
        <v>0</v>
      </c>
      <c r="I99" s="15">
        <v>0</v>
      </c>
      <c r="J99" s="15">
        <f t="shared" si="5"/>
        <v>0</v>
      </c>
      <c r="K99" s="15">
        <f t="shared" si="6"/>
        <v>0</v>
      </c>
      <c r="L99" s="15">
        <f t="shared" si="7"/>
        <v>0</v>
      </c>
      <c r="M99" s="15">
        <f t="shared" si="8"/>
        <v>0</v>
      </c>
      <c r="N99" s="15">
        <f t="shared" si="9"/>
        <v>0</v>
      </c>
    </row>
    <row r="100" spans="1:14" s="17" customFormat="1" ht="78.75">
      <c r="A100" s="31">
        <v>60</v>
      </c>
      <c r="B100" s="31">
        <v>88</v>
      </c>
      <c r="C100" s="32">
        <v>710</v>
      </c>
      <c r="D100" s="33">
        <v>0</v>
      </c>
      <c r="E100" s="13" t="s">
        <v>1917</v>
      </c>
      <c r="F100" s="25">
        <v>229</v>
      </c>
      <c r="G100" s="14"/>
      <c r="H100" s="15">
        <v>0</v>
      </c>
      <c r="I100" s="15">
        <v>0</v>
      </c>
      <c r="J100" s="15">
        <f t="shared" si="5"/>
        <v>0</v>
      </c>
      <c r="K100" s="15">
        <f t="shared" si="6"/>
        <v>0</v>
      </c>
      <c r="L100" s="15">
        <f t="shared" si="7"/>
        <v>0</v>
      </c>
      <c r="M100" s="15">
        <f t="shared" si="8"/>
        <v>0</v>
      </c>
      <c r="N100" s="15">
        <f t="shared" si="9"/>
        <v>0</v>
      </c>
    </row>
    <row r="101" spans="1:14" s="17" customFormat="1" ht="78.75">
      <c r="A101" s="31">
        <v>60</v>
      </c>
      <c r="B101" s="31">
        <v>88</v>
      </c>
      <c r="C101" s="32">
        <v>728</v>
      </c>
      <c r="D101" s="33">
        <v>0</v>
      </c>
      <c r="E101" s="13" t="s">
        <v>1918</v>
      </c>
      <c r="F101" s="25">
        <v>105</v>
      </c>
      <c r="G101" s="14"/>
      <c r="H101" s="15">
        <v>0</v>
      </c>
      <c r="I101" s="15">
        <v>0</v>
      </c>
      <c r="J101" s="15">
        <f t="shared" si="5"/>
        <v>0</v>
      </c>
      <c r="K101" s="15">
        <f t="shared" si="6"/>
        <v>0</v>
      </c>
      <c r="L101" s="15">
        <f t="shared" si="7"/>
        <v>0</v>
      </c>
      <c r="M101" s="15">
        <f t="shared" si="8"/>
        <v>0</v>
      </c>
      <c r="N101" s="15">
        <f t="shared" si="9"/>
        <v>0</v>
      </c>
    </row>
    <row r="102" spans="1:14" s="17" customFormat="1" ht="56.25">
      <c r="A102" s="31">
        <v>60</v>
      </c>
      <c r="B102" s="31">
        <v>88</v>
      </c>
      <c r="C102" s="32">
        <v>736</v>
      </c>
      <c r="D102" s="33">
        <v>0</v>
      </c>
      <c r="E102" s="13" t="s">
        <v>1919</v>
      </c>
      <c r="F102" s="25">
        <v>22</v>
      </c>
      <c r="G102" s="14"/>
      <c r="H102" s="15">
        <v>0</v>
      </c>
      <c r="I102" s="15">
        <v>0</v>
      </c>
      <c r="J102" s="15">
        <f t="shared" si="5"/>
        <v>0</v>
      </c>
      <c r="K102" s="15">
        <f t="shared" si="6"/>
        <v>0</v>
      </c>
      <c r="L102" s="15">
        <f t="shared" si="7"/>
        <v>0</v>
      </c>
      <c r="M102" s="15">
        <f t="shared" si="8"/>
        <v>0</v>
      </c>
      <c r="N102" s="15">
        <f t="shared" si="9"/>
        <v>0</v>
      </c>
    </row>
    <row r="103" spans="1:14" s="17" customFormat="1" ht="56.25">
      <c r="A103" s="31">
        <v>60</v>
      </c>
      <c r="B103" s="31">
        <v>88</v>
      </c>
      <c r="C103" s="32">
        <v>744</v>
      </c>
      <c r="D103" s="33">
        <v>0</v>
      </c>
      <c r="E103" s="13" t="s">
        <v>1920</v>
      </c>
      <c r="F103" s="25">
        <v>30</v>
      </c>
      <c r="G103" s="14"/>
      <c r="H103" s="15">
        <v>0</v>
      </c>
      <c r="I103" s="15">
        <v>0</v>
      </c>
      <c r="J103" s="15">
        <f t="shared" si="5"/>
        <v>0</v>
      </c>
      <c r="K103" s="15">
        <f t="shared" si="6"/>
        <v>0</v>
      </c>
      <c r="L103" s="15">
        <f t="shared" si="7"/>
        <v>0</v>
      </c>
      <c r="M103" s="15">
        <f t="shared" si="8"/>
        <v>0</v>
      </c>
      <c r="N103" s="15">
        <f t="shared" si="9"/>
        <v>0</v>
      </c>
    </row>
    <row r="104" spans="1:14" s="17" customFormat="1" ht="56.25">
      <c r="A104" s="31">
        <v>60</v>
      </c>
      <c r="B104" s="31">
        <v>88</v>
      </c>
      <c r="C104" s="32">
        <v>751</v>
      </c>
      <c r="D104" s="33">
        <v>0</v>
      </c>
      <c r="E104" s="13" t="s">
        <v>1921</v>
      </c>
      <c r="F104" s="25">
        <v>2965</v>
      </c>
      <c r="G104" s="14"/>
      <c r="H104" s="15">
        <v>0</v>
      </c>
      <c r="I104" s="15">
        <v>0</v>
      </c>
      <c r="J104" s="15">
        <f t="shared" si="5"/>
        <v>0</v>
      </c>
      <c r="K104" s="15">
        <f t="shared" si="6"/>
        <v>0</v>
      </c>
      <c r="L104" s="15">
        <f t="shared" si="7"/>
        <v>0</v>
      </c>
      <c r="M104" s="15">
        <f t="shared" si="8"/>
        <v>0</v>
      </c>
      <c r="N104" s="15">
        <f t="shared" si="9"/>
        <v>0</v>
      </c>
    </row>
    <row r="105" spans="1:14" s="17" customFormat="1" ht="67.5">
      <c r="A105" s="31">
        <v>60</v>
      </c>
      <c r="B105" s="31">
        <v>88</v>
      </c>
      <c r="C105" s="32">
        <v>769</v>
      </c>
      <c r="D105" s="33">
        <v>0</v>
      </c>
      <c r="E105" s="13" t="s">
        <v>1922</v>
      </c>
      <c r="F105" s="25">
        <v>525</v>
      </c>
      <c r="G105" s="14"/>
      <c r="H105" s="15">
        <v>0</v>
      </c>
      <c r="I105" s="15">
        <v>0</v>
      </c>
      <c r="J105" s="15">
        <f t="shared" si="5"/>
        <v>0</v>
      </c>
      <c r="K105" s="15">
        <f t="shared" si="6"/>
        <v>0</v>
      </c>
      <c r="L105" s="15">
        <f t="shared" si="7"/>
        <v>0</v>
      </c>
      <c r="M105" s="15">
        <f t="shared" si="8"/>
        <v>0</v>
      </c>
      <c r="N105" s="15">
        <f t="shared" si="9"/>
        <v>0</v>
      </c>
    </row>
    <row r="106" spans="1:14" s="17" customFormat="1" ht="67.5">
      <c r="A106" s="31">
        <v>60</v>
      </c>
      <c r="B106" s="31">
        <v>88</v>
      </c>
      <c r="C106" s="32">
        <v>777</v>
      </c>
      <c r="D106" s="33">
        <v>0</v>
      </c>
      <c r="E106" s="13" t="s">
        <v>1923</v>
      </c>
      <c r="F106" s="25">
        <v>379</v>
      </c>
      <c r="G106" s="14"/>
      <c r="H106" s="15">
        <v>0</v>
      </c>
      <c r="I106" s="15">
        <v>0</v>
      </c>
      <c r="J106" s="15">
        <f t="shared" si="5"/>
        <v>0</v>
      </c>
      <c r="K106" s="15">
        <f t="shared" si="6"/>
        <v>0</v>
      </c>
      <c r="L106" s="15">
        <f t="shared" si="7"/>
        <v>0</v>
      </c>
      <c r="M106" s="15">
        <f t="shared" si="8"/>
        <v>0</v>
      </c>
      <c r="N106" s="15">
        <f t="shared" si="9"/>
        <v>0</v>
      </c>
    </row>
    <row r="107" spans="1:14" s="17" customFormat="1" ht="56.25">
      <c r="A107" s="31">
        <v>60</v>
      </c>
      <c r="B107" s="31">
        <v>88</v>
      </c>
      <c r="C107" s="32">
        <v>785</v>
      </c>
      <c r="D107" s="33">
        <v>0</v>
      </c>
      <c r="E107" s="13" t="s">
        <v>1924</v>
      </c>
      <c r="F107" s="25">
        <v>47</v>
      </c>
      <c r="G107" s="14"/>
      <c r="H107" s="15">
        <v>0</v>
      </c>
      <c r="I107" s="15">
        <v>0</v>
      </c>
      <c r="J107" s="15">
        <f t="shared" si="5"/>
        <v>0</v>
      </c>
      <c r="K107" s="15">
        <f t="shared" si="6"/>
        <v>0</v>
      </c>
      <c r="L107" s="15">
        <f t="shared" si="7"/>
        <v>0</v>
      </c>
      <c r="M107" s="15">
        <f t="shared" si="8"/>
        <v>0</v>
      </c>
      <c r="N107" s="15">
        <f t="shared" si="9"/>
        <v>0</v>
      </c>
    </row>
    <row r="108" spans="1:14" s="17" customFormat="1" ht="56.25">
      <c r="A108" s="31">
        <v>60</v>
      </c>
      <c r="B108" s="31">
        <v>88</v>
      </c>
      <c r="C108" s="32">
        <v>793</v>
      </c>
      <c r="D108" s="33">
        <v>0</v>
      </c>
      <c r="E108" s="13" t="s">
        <v>1925</v>
      </c>
      <c r="F108" s="25">
        <v>57</v>
      </c>
      <c r="G108" s="14"/>
      <c r="H108" s="15">
        <v>0</v>
      </c>
      <c r="I108" s="15">
        <v>0</v>
      </c>
      <c r="J108" s="15">
        <f t="shared" si="5"/>
        <v>0</v>
      </c>
      <c r="K108" s="15">
        <f t="shared" si="6"/>
        <v>0</v>
      </c>
      <c r="L108" s="15">
        <f t="shared" si="7"/>
        <v>0</v>
      </c>
      <c r="M108" s="15">
        <f t="shared" si="8"/>
        <v>0</v>
      </c>
      <c r="N108" s="15">
        <f t="shared" si="9"/>
        <v>0</v>
      </c>
    </row>
    <row r="109" spans="1:14" s="17" customFormat="1" ht="56.25">
      <c r="A109" s="31">
        <v>60</v>
      </c>
      <c r="B109" s="31">
        <v>88</v>
      </c>
      <c r="C109" s="32">
        <v>801</v>
      </c>
      <c r="D109" s="33">
        <v>0</v>
      </c>
      <c r="E109" s="13" t="s">
        <v>1926</v>
      </c>
      <c r="F109" s="25">
        <v>59</v>
      </c>
      <c r="G109" s="14"/>
      <c r="H109" s="15">
        <v>0</v>
      </c>
      <c r="I109" s="15">
        <v>0</v>
      </c>
      <c r="J109" s="15">
        <f t="shared" si="5"/>
        <v>0</v>
      </c>
      <c r="K109" s="15">
        <f t="shared" si="6"/>
        <v>0</v>
      </c>
      <c r="L109" s="15">
        <f t="shared" si="7"/>
        <v>0</v>
      </c>
      <c r="M109" s="15">
        <f t="shared" si="8"/>
        <v>0</v>
      </c>
      <c r="N109" s="15">
        <f t="shared" si="9"/>
        <v>0</v>
      </c>
    </row>
    <row r="110" spans="1:14" s="17" customFormat="1" ht="90">
      <c r="A110" s="31">
        <v>60</v>
      </c>
      <c r="B110" s="31">
        <v>88</v>
      </c>
      <c r="C110" s="32">
        <v>827</v>
      </c>
      <c r="D110" s="33">
        <v>0</v>
      </c>
      <c r="E110" s="13" t="s">
        <v>1927</v>
      </c>
      <c r="F110" s="25">
        <v>68</v>
      </c>
      <c r="G110" s="14"/>
      <c r="H110" s="15">
        <v>0</v>
      </c>
      <c r="I110" s="15">
        <v>0</v>
      </c>
      <c r="J110" s="15">
        <f t="shared" si="5"/>
        <v>0</v>
      </c>
      <c r="K110" s="15">
        <f t="shared" si="6"/>
        <v>0</v>
      </c>
      <c r="L110" s="15">
        <f t="shared" si="7"/>
        <v>0</v>
      </c>
      <c r="M110" s="15">
        <f t="shared" si="8"/>
        <v>0</v>
      </c>
      <c r="N110" s="15">
        <f t="shared" si="9"/>
        <v>0</v>
      </c>
    </row>
    <row r="111" spans="1:14" s="17" customFormat="1" ht="90">
      <c r="A111" s="31">
        <v>60</v>
      </c>
      <c r="B111" s="31">
        <v>88</v>
      </c>
      <c r="C111" s="32">
        <v>835</v>
      </c>
      <c r="D111" s="33">
        <v>0</v>
      </c>
      <c r="E111" s="13" t="s">
        <v>1927</v>
      </c>
      <c r="F111" s="25">
        <v>17</v>
      </c>
      <c r="G111" s="14"/>
      <c r="H111" s="15">
        <v>0</v>
      </c>
      <c r="I111" s="15">
        <v>0</v>
      </c>
      <c r="J111" s="15">
        <f t="shared" si="5"/>
        <v>0</v>
      </c>
      <c r="K111" s="15">
        <f t="shared" si="6"/>
        <v>0</v>
      </c>
      <c r="L111" s="15">
        <f t="shared" si="7"/>
        <v>0</v>
      </c>
      <c r="M111" s="15">
        <f t="shared" si="8"/>
        <v>0</v>
      </c>
      <c r="N111" s="15">
        <f t="shared" si="9"/>
        <v>0</v>
      </c>
    </row>
    <row r="112" spans="1:14" s="17" customFormat="1" ht="90">
      <c r="A112" s="31">
        <v>60</v>
      </c>
      <c r="B112" s="31">
        <v>88</v>
      </c>
      <c r="C112" s="32">
        <v>843</v>
      </c>
      <c r="D112" s="33">
        <v>0</v>
      </c>
      <c r="E112" s="13" t="s">
        <v>1928</v>
      </c>
      <c r="F112" s="25">
        <v>7695</v>
      </c>
      <c r="G112" s="14"/>
      <c r="H112" s="15">
        <v>0</v>
      </c>
      <c r="I112" s="15">
        <v>0</v>
      </c>
      <c r="J112" s="15">
        <f t="shared" si="5"/>
        <v>0</v>
      </c>
      <c r="K112" s="15">
        <f t="shared" si="6"/>
        <v>0</v>
      </c>
      <c r="L112" s="15">
        <f t="shared" si="7"/>
        <v>0</v>
      </c>
      <c r="M112" s="15">
        <f t="shared" si="8"/>
        <v>0</v>
      </c>
      <c r="N112" s="15">
        <f t="shared" si="9"/>
        <v>0</v>
      </c>
    </row>
    <row r="113" spans="1:14" s="17" customFormat="1" ht="90">
      <c r="A113" s="31">
        <v>60</v>
      </c>
      <c r="B113" s="31">
        <v>88</v>
      </c>
      <c r="C113" s="32">
        <v>850</v>
      </c>
      <c r="D113" s="33">
        <v>0</v>
      </c>
      <c r="E113" s="13" t="s">
        <v>1929</v>
      </c>
      <c r="F113" s="25">
        <v>7635</v>
      </c>
      <c r="G113" s="14"/>
      <c r="H113" s="15">
        <v>0</v>
      </c>
      <c r="I113" s="15">
        <v>0</v>
      </c>
      <c r="J113" s="15">
        <f t="shared" si="5"/>
        <v>0</v>
      </c>
      <c r="K113" s="15">
        <f t="shared" si="6"/>
        <v>0</v>
      </c>
      <c r="L113" s="15">
        <f t="shared" si="7"/>
        <v>0</v>
      </c>
      <c r="M113" s="15">
        <f t="shared" si="8"/>
        <v>0</v>
      </c>
      <c r="N113" s="15">
        <f t="shared" si="9"/>
        <v>0</v>
      </c>
    </row>
    <row r="114" spans="1:14" s="17" customFormat="1" ht="90">
      <c r="A114" s="31">
        <v>60</v>
      </c>
      <c r="B114" s="31">
        <v>88</v>
      </c>
      <c r="C114" s="32">
        <v>868</v>
      </c>
      <c r="D114" s="33">
        <v>0</v>
      </c>
      <c r="E114" s="13" t="s">
        <v>1930</v>
      </c>
      <c r="F114" s="25">
        <v>353</v>
      </c>
      <c r="G114" s="14"/>
      <c r="H114" s="15">
        <v>0</v>
      </c>
      <c r="I114" s="15">
        <v>0</v>
      </c>
      <c r="J114" s="15">
        <f t="shared" si="5"/>
        <v>0</v>
      </c>
      <c r="K114" s="15">
        <f t="shared" si="6"/>
        <v>0</v>
      </c>
      <c r="L114" s="15">
        <f t="shared" si="7"/>
        <v>0</v>
      </c>
      <c r="M114" s="15">
        <f t="shared" si="8"/>
        <v>0</v>
      </c>
      <c r="N114" s="15">
        <f t="shared" si="9"/>
        <v>0</v>
      </c>
    </row>
    <row r="115" spans="1:14" s="17" customFormat="1" ht="12.75">
      <c r="A115" s="31">
        <v>60</v>
      </c>
      <c r="B115" s="31">
        <v>88</v>
      </c>
      <c r="C115" s="32">
        <v>869</v>
      </c>
      <c r="D115" s="33">
        <v>0</v>
      </c>
      <c r="E115" s="13" t="s">
        <v>1931</v>
      </c>
      <c r="F115" s="25">
        <v>219</v>
      </c>
      <c r="G115" s="14"/>
      <c r="H115" s="15">
        <v>0</v>
      </c>
      <c r="I115" s="15">
        <v>0</v>
      </c>
      <c r="J115" s="15">
        <f t="shared" si="5"/>
        <v>0</v>
      </c>
      <c r="K115" s="15">
        <f t="shared" si="6"/>
        <v>0</v>
      </c>
      <c r="L115" s="15">
        <f t="shared" si="7"/>
        <v>0</v>
      </c>
      <c r="M115" s="15">
        <f t="shared" si="8"/>
        <v>0</v>
      </c>
      <c r="N115" s="15">
        <f t="shared" si="9"/>
        <v>0</v>
      </c>
    </row>
    <row r="116" spans="1:14" s="17" customFormat="1" ht="90">
      <c r="A116" s="31">
        <v>60</v>
      </c>
      <c r="B116" s="31">
        <v>88</v>
      </c>
      <c r="C116" s="32">
        <v>876</v>
      </c>
      <c r="D116" s="33">
        <v>0</v>
      </c>
      <c r="E116" s="13" t="s">
        <v>1932</v>
      </c>
      <c r="F116" s="25">
        <v>155</v>
      </c>
      <c r="G116" s="14"/>
      <c r="H116" s="15">
        <v>0</v>
      </c>
      <c r="I116" s="15">
        <v>0</v>
      </c>
      <c r="J116" s="15">
        <f t="shared" si="5"/>
        <v>0</v>
      </c>
      <c r="K116" s="15">
        <f t="shared" si="6"/>
        <v>0</v>
      </c>
      <c r="L116" s="15">
        <f t="shared" si="7"/>
        <v>0</v>
      </c>
      <c r="M116" s="15">
        <f t="shared" si="8"/>
        <v>0</v>
      </c>
      <c r="N116" s="15">
        <f t="shared" si="9"/>
        <v>0</v>
      </c>
    </row>
    <row r="117" spans="1:14" s="17" customFormat="1" ht="101.25">
      <c r="A117" s="31">
        <v>60</v>
      </c>
      <c r="B117" s="31">
        <v>88</v>
      </c>
      <c r="C117" s="32">
        <v>884</v>
      </c>
      <c r="D117" s="33">
        <v>0</v>
      </c>
      <c r="E117" s="13" t="s">
        <v>1933</v>
      </c>
      <c r="F117" s="25">
        <v>90</v>
      </c>
      <c r="G117" s="14"/>
      <c r="H117" s="15">
        <v>0</v>
      </c>
      <c r="I117" s="15">
        <v>0</v>
      </c>
      <c r="J117" s="15">
        <f t="shared" si="5"/>
        <v>0</v>
      </c>
      <c r="K117" s="15">
        <f t="shared" si="6"/>
        <v>0</v>
      </c>
      <c r="L117" s="15">
        <f t="shared" si="7"/>
        <v>0</v>
      </c>
      <c r="M117" s="15">
        <f t="shared" si="8"/>
        <v>0</v>
      </c>
      <c r="N117" s="15">
        <f t="shared" si="9"/>
        <v>0</v>
      </c>
    </row>
    <row r="118" spans="1:14" s="17" customFormat="1" ht="67.5">
      <c r="A118" s="31">
        <v>60</v>
      </c>
      <c r="B118" s="31">
        <v>88</v>
      </c>
      <c r="C118" s="32">
        <v>892</v>
      </c>
      <c r="D118" s="33">
        <v>0</v>
      </c>
      <c r="E118" s="13" t="s">
        <v>1934</v>
      </c>
      <c r="F118" s="25">
        <v>135</v>
      </c>
      <c r="G118" s="14"/>
      <c r="H118" s="15">
        <v>0</v>
      </c>
      <c r="I118" s="15">
        <v>0</v>
      </c>
      <c r="J118" s="15">
        <f t="shared" si="5"/>
        <v>0</v>
      </c>
      <c r="K118" s="15">
        <f t="shared" si="6"/>
        <v>0</v>
      </c>
      <c r="L118" s="15">
        <f t="shared" si="7"/>
        <v>0</v>
      </c>
      <c r="M118" s="15">
        <f t="shared" si="8"/>
        <v>0</v>
      </c>
      <c r="N118" s="15">
        <f t="shared" si="9"/>
        <v>0</v>
      </c>
    </row>
    <row r="119" spans="1:14" s="17" customFormat="1" ht="33.75">
      <c r="A119" s="31">
        <v>60</v>
      </c>
      <c r="B119" s="31">
        <v>88</v>
      </c>
      <c r="C119" s="32">
        <v>900</v>
      </c>
      <c r="D119" s="33">
        <v>0</v>
      </c>
      <c r="E119" s="13" t="s">
        <v>1935</v>
      </c>
      <c r="F119" s="25">
        <v>90</v>
      </c>
      <c r="G119" s="14"/>
      <c r="H119" s="15">
        <v>0</v>
      </c>
      <c r="I119" s="15">
        <v>0</v>
      </c>
      <c r="J119" s="15">
        <f t="shared" si="5"/>
        <v>0</v>
      </c>
      <c r="K119" s="15">
        <f t="shared" si="6"/>
        <v>0</v>
      </c>
      <c r="L119" s="15">
        <f t="shared" si="7"/>
        <v>0</v>
      </c>
      <c r="M119" s="15">
        <f t="shared" si="8"/>
        <v>0</v>
      </c>
      <c r="N119" s="15">
        <f t="shared" si="9"/>
        <v>0</v>
      </c>
    </row>
    <row r="120" spans="1:14" s="17" customFormat="1" ht="33.75">
      <c r="A120" s="31">
        <v>60</v>
      </c>
      <c r="B120" s="31">
        <v>100</v>
      </c>
      <c r="C120" s="32">
        <v>11</v>
      </c>
      <c r="D120" s="33">
        <v>0</v>
      </c>
      <c r="E120" s="13" t="s">
        <v>1936</v>
      </c>
      <c r="F120" s="25">
        <v>5000</v>
      </c>
      <c r="G120" s="14"/>
      <c r="H120" s="15">
        <v>0</v>
      </c>
      <c r="I120" s="15">
        <v>0</v>
      </c>
      <c r="J120" s="15">
        <f t="shared" si="5"/>
        <v>0</v>
      </c>
      <c r="K120" s="15">
        <f t="shared" si="6"/>
        <v>0</v>
      </c>
      <c r="L120" s="15">
        <f t="shared" si="7"/>
        <v>0</v>
      </c>
      <c r="M120" s="15">
        <f t="shared" si="8"/>
        <v>0</v>
      </c>
      <c r="N120" s="15">
        <f t="shared" si="9"/>
        <v>0</v>
      </c>
    </row>
    <row r="121" spans="1:14" s="17" customFormat="1" ht="45">
      <c r="A121" s="31">
        <v>60</v>
      </c>
      <c r="B121" s="31">
        <v>108</v>
      </c>
      <c r="C121" s="32">
        <v>47</v>
      </c>
      <c r="D121" s="33">
        <v>0</v>
      </c>
      <c r="E121" s="13" t="s">
        <v>1937</v>
      </c>
      <c r="F121" s="25">
        <v>0</v>
      </c>
      <c r="G121" s="14"/>
      <c r="H121" s="15">
        <v>0</v>
      </c>
      <c r="I121" s="15">
        <v>0</v>
      </c>
      <c r="J121" s="15">
        <f t="shared" si="5"/>
        <v>0</v>
      </c>
      <c r="K121" s="15">
        <f t="shared" si="6"/>
        <v>0</v>
      </c>
      <c r="L121" s="15">
        <f t="shared" si="7"/>
        <v>0</v>
      </c>
      <c r="M121" s="15">
        <f t="shared" si="8"/>
        <v>0</v>
      </c>
      <c r="N121" s="15">
        <f t="shared" si="9"/>
        <v>0</v>
      </c>
    </row>
    <row r="122" spans="1:14" s="17" customFormat="1" ht="45">
      <c r="A122" s="31">
        <v>60</v>
      </c>
      <c r="B122" s="31">
        <v>108</v>
      </c>
      <c r="C122" s="32">
        <v>54</v>
      </c>
      <c r="D122" s="33">
        <v>0</v>
      </c>
      <c r="E122" s="13" t="s">
        <v>1938</v>
      </c>
      <c r="F122" s="25">
        <v>0</v>
      </c>
      <c r="G122" s="14"/>
      <c r="H122" s="15">
        <v>0</v>
      </c>
      <c r="I122" s="15">
        <v>0</v>
      </c>
      <c r="J122" s="15">
        <f t="shared" si="5"/>
        <v>0</v>
      </c>
      <c r="K122" s="15">
        <f t="shared" si="6"/>
        <v>0</v>
      </c>
      <c r="L122" s="15">
        <f t="shared" si="7"/>
        <v>0</v>
      </c>
      <c r="M122" s="15">
        <f t="shared" si="8"/>
        <v>0</v>
      </c>
      <c r="N122" s="15">
        <f t="shared" si="9"/>
        <v>0</v>
      </c>
    </row>
    <row r="123" spans="1:14" s="17" customFormat="1" ht="56.25">
      <c r="A123" s="31">
        <v>60</v>
      </c>
      <c r="B123" s="31">
        <v>108</v>
      </c>
      <c r="C123" s="32">
        <v>62</v>
      </c>
      <c r="D123" s="33">
        <v>0</v>
      </c>
      <c r="E123" s="13" t="s">
        <v>1939</v>
      </c>
      <c r="F123" s="25">
        <v>0</v>
      </c>
      <c r="G123" s="14"/>
      <c r="H123" s="15">
        <v>0</v>
      </c>
      <c r="I123" s="15">
        <v>0</v>
      </c>
      <c r="J123" s="15">
        <f t="shared" si="5"/>
        <v>0</v>
      </c>
      <c r="K123" s="15">
        <f t="shared" si="6"/>
        <v>0</v>
      </c>
      <c r="L123" s="15">
        <f t="shared" si="7"/>
        <v>0</v>
      </c>
      <c r="M123" s="15">
        <f t="shared" si="8"/>
        <v>0</v>
      </c>
      <c r="N123" s="15">
        <f t="shared" si="9"/>
        <v>0</v>
      </c>
    </row>
    <row r="124" spans="1:14" s="17" customFormat="1" ht="45">
      <c r="A124" s="31">
        <v>60</v>
      </c>
      <c r="B124" s="31">
        <v>108</v>
      </c>
      <c r="C124" s="32">
        <v>70</v>
      </c>
      <c r="D124" s="33">
        <v>0</v>
      </c>
      <c r="E124" s="13" t="s">
        <v>1940</v>
      </c>
      <c r="F124" s="25">
        <v>0</v>
      </c>
      <c r="G124" s="14"/>
      <c r="H124" s="15">
        <v>0</v>
      </c>
      <c r="I124" s="15">
        <v>0</v>
      </c>
      <c r="J124" s="15">
        <f t="shared" si="5"/>
        <v>0</v>
      </c>
      <c r="K124" s="15">
        <f t="shared" si="6"/>
        <v>0</v>
      </c>
      <c r="L124" s="15">
        <f t="shared" si="7"/>
        <v>0</v>
      </c>
      <c r="M124" s="15">
        <f t="shared" si="8"/>
        <v>0</v>
      </c>
      <c r="N124" s="15">
        <f t="shared" si="9"/>
        <v>0</v>
      </c>
    </row>
    <row r="125" spans="1:14" s="17" customFormat="1" ht="45">
      <c r="A125" s="31">
        <v>60</v>
      </c>
      <c r="B125" s="31">
        <v>108</v>
      </c>
      <c r="C125" s="32">
        <v>88</v>
      </c>
      <c r="D125" s="33">
        <v>0</v>
      </c>
      <c r="E125" s="13" t="s">
        <v>1941</v>
      </c>
      <c r="F125" s="25">
        <v>0</v>
      </c>
      <c r="G125" s="14"/>
      <c r="H125" s="15">
        <v>0</v>
      </c>
      <c r="I125" s="15">
        <v>0</v>
      </c>
      <c r="J125" s="15">
        <f t="shared" si="5"/>
        <v>0</v>
      </c>
      <c r="K125" s="15">
        <f t="shared" si="6"/>
        <v>0</v>
      </c>
      <c r="L125" s="15">
        <f t="shared" si="7"/>
        <v>0</v>
      </c>
      <c r="M125" s="15">
        <f t="shared" si="8"/>
        <v>0</v>
      </c>
      <c r="N125" s="15">
        <f t="shared" si="9"/>
        <v>0</v>
      </c>
    </row>
    <row r="126" spans="1:14" s="17" customFormat="1" ht="56.25">
      <c r="A126" s="31">
        <v>60</v>
      </c>
      <c r="B126" s="31">
        <v>108</v>
      </c>
      <c r="C126" s="32">
        <v>96</v>
      </c>
      <c r="D126" s="33">
        <v>0</v>
      </c>
      <c r="E126" s="13" t="s">
        <v>1942</v>
      </c>
      <c r="F126" s="25">
        <v>0</v>
      </c>
      <c r="G126" s="14"/>
      <c r="H126" s="15">
        <v>0</v>
      </c>
      <c r="I126" s="15">
        <v>0</v>
      </c>
      <c r="J126" s="15">
        <f t="shared" si="5"/>
        <v>0</v>
      </c>
      <c r="K126" s="15">
        <f t="shared" si="6"/>
        <v>0</v>
      </c>
      <c r="L126" s="15">
        <f t="shared" si="7"/>
        <v>0</v>
      </c>
      <c r="M126" s="15">
        <f t="shared" si="8"/>
        <v>0</v>
      </c>
      <c r="N126" s="15">
        <f t="shared" si="9"/>
        <v>0</v>
      </c>
    </row>
    <row r="127" spans="1:14" s="17" customFormat="1" ht="101.25">
      <c r="A127" s="31">
        <v>60</v>
      </c>
      <c r="B127" s="31">
        <v>108</v>
      </c>
      <c r="C127" s="32">
        <v>104</v>
      </c>
      <c r="D127" s="33">
        <v>0</v>
      </c>
      <c r="E127" s="13" t="s">
        <v>1943</v>
      </c>
      <c r="F127" s="25">
        <v>0</v>
      </c>
      <c r="G127" s="14"/>
      <c r="H127" s="15">
        <v>0</v>
      </c>
      <c r="I127" s="15">
        <v>0</v>
      </c>
      <c r="J127" s="15">
        <f t="shared" si="5"/>
        <v>0</v>
      </c>
      <c r="K127" s="15">
        <f t="shared" si="6"/>
        <v>0</v>
      </c>
      <c r="L127" s="15">
        <f t="shared" si="7"/>
        <v>0</v>
      </c>
      <c r="M127" s="15">
        <f t="shared" si="8"/>
        <v>0</v>
      </c>
      <c r="N127" s="15">
        <f t="shared" si="9"/>
        <v>0</v>
      </c>
    </row>
    <row r="128" spans="1:14" s="17" customFormat="1" ht="78.75">
      <c r="A128" s="31">
        <v>60</v>
      </c>
      <c r="B128" s="31">
        <v>110</v>
      </c>
      <c r="C128" s="32">
        <v>68</v>
      </c>
      <c r="D128" s="33">
        <v>0</v>
      </c>
      <c r="E128" s="13" t="s">
        <v>1944</v>
      </c>
      <c r="F128" s="25">
        <v>0</v>
      </c>
      <c r="G128" s="14"/>
      <c r="H128" s="15">
        <v>0</v>
      </c>
      <c r="I128" s="15">
        <v>0</v>
      </c>
      <c r="J128" s="15">
        <f t="shared" si="5"/>
        <v>0</v>
      </c>
      <c r="K128" s="15">
        <f t="shared" si="6"/>
        <v>0</v>
      </c>
      <c r="L128" s="15">
        <f t="shared" si="7"/>
        <v>0</v>
      </c>
      <c r="M128" s="15">
        <f t="shared" si="8"/>
        <v>0</v>
      </c>
      <c r="N128" s="15">
        <f t="shared" si="9"/>
        <v>0</v>
      </c>
    </row>
    <row r="129" spans="1:14" s="17" customFormat="1" ht="78.75">
      <c r="A129" s="31">
        <v>60</v>
      </c>
      <c r="B129" s="31">
        <v>110</v>
      </c>
      <c r="C129" s="32">
        <v>76</v>
      </c>
      <c r="D129" s="33">
        <v>0</v>
      </c>
      <c r="E129" s="13" t="s">
        <v>1945</v>
      </c>
      <c r="F129" s="25">
        <v>0</v>
      </c>
      <c r="G129" s="14"/>
      <c r="H129" s="15">
        <v>0</v>
      </c>
      <c r="I129" s="15">
        <v>0</v>
      </c>
      <c r="J129" s="15">
        <f t="shared" si="5"/>
        <v>0</v>
      </c>
      <c r="K129" s="15">
        <f t="shared" si="6"/>
        <v>0</v>
      </c>
      <c r="L129" s="15">
        <f t="shared" si="7"/>
        <v>0</v>
      </c>
      <c r="M129" s="15">
        <f t="shared" si="8"/>
        <v>0</v>
      </c>
      <c r="N129" s="15">
        <f t="shared" si="9"/>
        <v>0</v>
      </c>
    </row>
    <row r="130" spans="1:14" s="17" customFormat="1" ht="78.75">
      <c r="A130" s="31">
        <v>60</v>
      </c>
      <c r="B130" s="31">
        <v>110</v>
      </c>
      <c r="C130" s="32">
        <v>84</v>
      </c>
      <c r="D130" s="33">
        <v>0</v>
      </c>
      <c r="E130" s="13" t="s">
        <v>1946</v>
      </c>
      <c r="F130" s="25">
        <v>0</v>
      </c>
      <c r="G130" s="14"/>
      <c r="H130" s="15">
        <v>0</v>
      </c>
      <c r="I130" s="15">
        <v>0</v>
      </c>
      <c r="J130" s="15">
        <f t="shared" si="5"/>
        <v>0</v>
      </c>
      <c r="K130" s="15">
        <f t="shared" si="6"/>
        <v>0</v>
      </c>
      <c r="L130" s="15">
        <f t="shared" si="7"/>
        <v>0</v>
      </c>
      <c r="M130" s="15">
        <f t="shared" si="8"/>
        <v>0</v>
      </c>
      <c r="N130" s="15">
        <f t="shared" si="9"/>
        <v>0</v>
      </c>
    </row>
    <row r="131" spans="1:14" s="17" customFormat="1" ht="78.75">
      <c r="A131" s="31">
        <v>60</v>
      </c>
      <c r="B131" s="31">
        <v>110</v>
      </c>
      <c r="C131" s="32">
        <v>92</v>
      </c>
      <c r="D131" s="33">
        <v>0</v>
      </c>
      <c r="E131" s="13" t="s">
        <v>1947</v>
      </c>
      <c r="F131" s="25">
        <v>0</v>
      </c>
      <c r="G131" s="14"/>
      <c r="H131" s="15">
        <v>0</v>
      </c>
      <c r="I131" s="15">
        <v>0</v>
      </c>
      <c r="J131" s="15">
        <f t="shared" si="5"/>
        <v>0</v>
      </c>
      <c r="K131" s="15">
        <f t="shared" si="6"/>
        <v>0</v>
      </c>
      <c r="L131" s="15">
        <f t="shared" si="7"/>
        <v>0</v>
      </c>
      <c r="M131" s="15">
        <f t="shared" si="8"/>
        <v>0</v>
      </c>
      <c r="N131" s="15">
        <f t="shared" si="9"/>
        <v>0</v>
      </c>
    </row>
    <row r="132" spans="1:14" s="17" customFormat="1" ht="78.75">
      <c r="A132" s="31">
        <v>60</v>
      </c>
      <c r="B132" s="31">
        <v>110</v>
      </c>
      <c r="C132" s="32">
        <v>100</v>
      </c>
      <c r="D132" s="33">
        <v>0</v>
      </c>
      <c r="E132" s="13" t="s">
        <v>1948</v>
      </c>
      <c r="F132" s="25">
        <v>0</v>
      </c>
      <c r="G132" s="14"/>
      <c r="H132" s="15">
        <v>0</v>
      </c>
      <c r="I132" s="15">
        <v>0</v>
      </c>
      <c r="J132" s="15">
        <f t="shared" si="5"/>
        <v>0</v>
      </c>
      <c r="K132" s="15">
        <f t="shared" si="6"/>
        <v>0</v>
      </c>
      <c r="L132" s="15">
        <f t="shared" si="7"/>
        <v>0</v>
      </c>
      <c r="M132" s="15">
        <f t="shared" si="8"/>
        <v>0</v>
      </c>
      <c r="N132" s="15">
        <f t="shared" si="9"/>
        <v>0</v>
      </c>
    </row>
    <row r="133" spans="1:14" s="17" customFormat="1" ht="45">
      <c r="A133" s="31">
        <v>60</v>
      </c>
      <c r="B133" s="31">
        <v>110</v>
      </c>
      <c r="C133" s="32">
        <v>118</v>
      </c>
      <c r="D133" s="33">
        <v>0</v>
      </c>
      <c r="E133" s="13" t="s">
        <v>1949</v>
      </c>
      <c r="F133" s="25">
        <v>0</v>
      </c>
      <c r="G133" s="14"/>
      <c r="H133" s="15">
        <v>0</v>
      </c>
      <c r="I133" s="15">
        <v>0</v>
      </c>
      <c r="J133" s="15">
        <f t="shared" si="5"/>
        <v>0</v>
      </c>
      <c r="K133" s="15">
        <f t="shared" si="6"/>
        <v>0</v>
      </c>
      <c r="L133" s="15">
        <f t="shared" si="7"/>
        <v>0</v>
      </c>
      <c r="M133" s="15">
        <f t="shared" si="8"/>
        <v>0</v>
      </c>
      <c r="N133" s="15">
        <f t="shared" si="9"/>
        <v>0</v>
      </c>
    </row>
    <row r="134" spans="1:14" s="17" customFormat="1" ht="22.5">
      <c r="A134" s="31">
        <v>60</v>
      </c>
      <c r="B134" s="31">
        <v>110</v>
      </c>
      <c r="C134" s="32">
        <v>159</v>
      </c>
      <c r="D134" s="33">
        <v>0</v>
      </c>
      <c r="E134" s="13" t="s">
        <v>1950</v>
      </c>
      <c r="F134" s="25">
        <v>0</v>
      </c>
      <c r="G134" s="14"/>
      <c r="H134" s="15">
        <v>0</v>
      </c>
      <c r="I134" s="15">
        <v>0</v>
      </c>
      <c r="J134" s="15">
        <f t="shared" si="5"/>
        <v>0</v>
      </c>
      <c r="K134" s="15">
        <f t="shared" si="6"/>
        <v>0</v>
      </c>
      <c r="L134" s="15">
        <f t="shared" si="7"/>
        <v>0</v>
      </c>
      <c r="M134" s="15">
        <f t="shared" si="8"/>
        <v>0</v>
      </c>
      <c r="N134" s="15">
        <f t="shared" si="9"/>
        <v>0</v>
      </c>
    </row>
    <row r="135" spans="1:14" s="17" customFormat="1" ht="56.25">
      <c r="A135" s="31">
        <v>60</v>
      </c>
      <c r="B135" s="31">
        <v>110</v>
      </c>
      <c r="C135" s="32">
        <v>167</v>
      </c>
      <c r="D135" s="33">
        <v>0</v>
      </c>
      <c r="E135" s="13" t="s">
        <v>1951</v>
      </c>
      <c r="F135" s="25">
        <v>0</v>
      </c>
      <c r="G135" s="14"/>
      <c r="H135" s="15">
        <v>0</v>
      </c>
      <c r="I135" s="15">
        <v>0</v>
      </c>
      <c r="J135" s="15">
        <f t="shared" si="5"/>
        <v>0</v>
      </c>
      <c r="K135" s="15">
        <f t="shared" si="6"/>
        <v>0</v>
      </c>
      <c r="L135" s="15">
        <f t="shared" si="7"/>
        <v>0</v>
      </c>
      <c r="M135" s="15">
        <f t="shared" si="8"/>
        <v>0</v>
      </c>
      <c r="N135" s="15">
        <f t="shared" si="9"/>
        <v>0</v>
      </c>
    </row>
    <row r="136" spans="1:14" s="17" customFormat="1" ht="56.25">
      <c r="A136" s="31">
        <v>60</v>
      </c>
      <c r="B136" s="31">
        <v>111</v>
      </c>
      <c r="C136" s="32">
        <v>208</v>
      </c>
      <c r="D136" s="33">
        <v>0</v>
      </c>
      <c r="E136" s="13" t="s">
        <v>1952</v>
      </c>
      <c r="F136" s="25">
        <v>178</v>
      </c>
      <c r="G136" s="14"/>
      <c r="H136" s="15">
        <v>0</v>
      </c>
      <c r="I136" s="15">
        <v>0</v>
      </c>
      <c r="J136" s="15">
        <f t="shared" si="5"/>
        <v>0</v>
      </c>
      <c r="K136" s="15">
        <f t="shared" si="6"/>
        <v>0</v>
      </c>
      <c r="L136" s="15">
        <f t="shared" si="7"/>
        <v>0</v>
      </c>
      <c r="M136" s="15">
        <f t="shared" si="8"/>
        <v>0</v>
      </c>
      <c r="N136" s="15">
        <f t="shared" si="9"/>
        <v>0</v>
      </c>
    </row>
    <row r="137" spans="1:14" s="17" customFormat="1" ht="45">
      <c r="A137" s="31">
        <v>60</v>
      </c>
      <c r="B137" s="31">
        <v>113</v>
      </c>
      <c r="C137" s="32">
        <v>57</v>
      </c>
      <c r="D137" s="33">
        <v>0</v>
      </c>
      <c r="E137" s="13" t="s">
        <v>1953</v>
      </c>
      <c r="F137" s="25">
        <v>0</v>
      </c>
      <c r="G137" s="14"/>
      <c r="H137" s="15">
        <v>0</v>
      </c>
      <c r="I137" s="15">
        <v>0</v>
      </c>
      <c r="J137" s="15">
        <f t="shared" si="5"/>
        <v>0</v>
      </c>
      <c r="K137" s="15">
        <f t="shared" si="6"/>
        <v>0</v>
      </c>
      <c r="L137" s="15">
        <f t="shared" si="7"/>
        <v>0</v>
      </c>
      <c r="M137" s="15">
        <f t="shared" si="8"/>
        <v>0</v>
      </c>
      <c r="N137" s="15">
        <f t="shared" si="9"/>
        <v>0</v>
      </c>
    </row>
    <row r="138" spans="1:14" s="17" customFormat="1" ht="67.5">
      <c r="A138" s="31">
        <v>60</v>
      </c>
      <c r="B138" s="31">
        <v>118</v>
      </c>
      <c r="C138" s="32">
        <v>52</v>
      </c>
      <c r="D138" s="33">
        <v>0</v>
      </c>
      <c r="E138" s="13" t="s">
        <v>1954</v>
      </c>
      <c r="F138" s="25">
        <v>0</v>
      </c>
      <c r="G138" s="14"/>
      <c r="H138" s="15">
        <v>0</v>
      </c>
      <c r="I138" s="15">
        <v>0</v>
      </c>
      <c r="J138" s="15">
        <f t="shared" si="5"/>
        <v>0</v>
      </c>
      <c r="K138" s="15">
        <f t="shared" si="6"/>
        <v>0</v>
      </c>
      <c r="L138" s="15">
        <f t="shared" si="7"/>
        <v>0</v>
      </c>
      <c r="M138" s="15">
        <f t="shared" si="8"/>
        <v>0</v>
      </c>
      <c r="N138" s="15">
        <f t="shared" si="9"/>
        <v>0</v>
      </c>
    </row>
    <row r="139" spans="1:14" s="17" customFormat="1" ht="67.5">
      <c r="A139" s="31">
        <v>60</v>
      </c>
      <c r="B139" s="31">
        <v>118</v>
      </c>
      <c r="C139" s="32">
        <v>102</v>
      </c>
      <c r="D139" s="33">
        <v>0</v>
      </c>
      <c r="E139" s="13" t="s">
        <v>1955</v>
      </c>
      <c r="F139" s="25">
        <v>0</v>
      </c>
      <c r="G139" s="14"/>
      <c r="H139" s="15">
        <v>0</v>
      </c>
      <c r="I139" s="15">
        <v>0</v>
      </c>
      <c r="J139" s="15">
        <f t="shared" si="5"/>
        <v>0</v>
      </c>
      <c r="K139" s="15">
        <f t="shared" si="6"/>
        <v>0</v>
      </c>
      <c r="L139" s="15">
        <f t="shared" si="7"/>
        <v>0</v>
      </c>
      <c r="M139" s="15">
        <f t="shared" si="8"/>
        <v>0</v>
      </c>
      <c r="N139" s="15">
        <f t="shared" si="9"/>
        <v>0</v>
      </c>
    </row>
    <row r="140" spans="1:14" s="17" customFormat="1" ht="168.75">
      <c r="A140" s="31">
        <v>60</v>
      </c>
      <c r="B140" s="31">
        <v>125</v>
      </c>
      <c r="C140" s="32">
        <v>38</v>
      </c>
      <c r="D140" s="33">
        <v>0</v>
      </c>
      <c r="E140" s="13" t="s">
        <v>1956</v>
      </c>
      <c r="F140" s="25">
        <v>20</v>
      </c>
      <c r="G140" s="14"/>
      <c r="H140" s="15">
        <v>0</v>
      </c>
      <c r="I140" s="15">
        <v>0</v>
      </c>
      <c r="J140" s="15">
        <f t="shared" si="5"/>
        <v>0</v>
      </c>
      <c r="K140" s="15">
        <f t="shared" si="6"/>
        <v>0</v>
      </c>
      <c r="L140" s="15">
        <f t="shared" si="7"/>
        <v>0</v>
      </c>
      <c r="M140" s="15">
        <f t="shared" si="8"/>
        <v>0</v>
      </c>
      <c r="N140" s="15">
        <f t="shared" si="9"/>
        <v>0</v>
      </c>
    </row>
    <row r="141" spans="1:14" s="17" customFormat="1" ht="90">
      <c r="A141" s="31">
        <v>60</v>
      </c>
      <c r="B141" s="31">
        <v>125</v>
      </c>
      <c r="C141" s="32">
        <v>228</v>
      </c>
      <c r="D141" s="33">
        <v>0</v>
      </c>
      <c r="E141" s="13" t="s">
        <v>1957</v>
      </c>
      <c r="F141" s="25">
        <v>348396</v>
      </c>
      <c r="G141" s="14"/>
      <c r="H141" s="15">
        <v>0</v>
      </c>
      <c r="I141" s="15">
        <v>0</v>
      </c>
      <c r="J141" s="15">
        <f t="shared" si="5"/>
        <v>0</v>
      </c>
      <c r="K141" s="15">
        <f t="shared" si="6"/>
        <v>0</v>
      </c>
      <c r="L141" s="15">
        <f t="shared" si="7"/>
        <v>0</v>
      </c>
      <c r="M141" s="15">
        <f t="shared" si="8"/>
        <v>0</v>
      </c>
      <c r="N141" s="15">
        <f t="shared" si="9"/>
        <v>0</v>
      </c>
    </row>
    <row r="142" spans="1:14" s="17" customFormat="1" ht="101.25">
      <c r="A142" s="31">
        <v>60</v>
      </c>
      <c r="B142" s="31">
        <v>125</v>
      </c>
      <c r="C142" s="32">
        <v>236</v>
      </c>
      <c r="D142" s="33">
        <v>0</v>
      </c>
      <c r="E142" s="13" t="s">
        <v>1958</v>
      </c>
      <c r="F142" s="25">
        <v>12230</v>
      </c>
      <c r="G142" s="14"/>
      <c r="H142" s="15">
        <v>0</v>
      </c>
      <c r="I142" s="15">
        <v>0</v>
      </c>
      <c r="J142" s="15">
        <f t="shared" ref="J142:J205" si="10">F142*H142</f>
        <v>0</v>
      </c>
      <c r="K142" s="15">
        <f t="shared" ref="K142:K205" si="11">I142*1.16</f>
        <v>0</v>
      </c>
      <c r="L142" s="15">
        <f t="shared" ref="L142:L205" si="12">F142*K142</f>
        <v>0</v>
      </c>
      <c r="M142" s="15">
        <f t="shared" ref="M142:M205" si="13">J142+L142</f>
        <v>0</v>
      </c>
      <c r="N142" s="15">
        <f t="shared" ref="N142:N205" si="14">M142*2</f>
        <v>0</v>
      </c>
    </row>
    <row r="143" spans="1:14" s="17" customFormat="1" ht="78.75">
      <c r="A143" s="31">
        <v>60</v>
      </c>
      <c r="B143" s="31">
        <v>125</v>
      </c>
      <c r="C143" s="32">
        <v>244</v>
      </c>
      <c r="D143" s="33">
        <v>0</v>
      </c>
      <c r="E143" s="13" t="s">
        <v>1959</v>
      </c>
      <c r="F143" s="25">
        <v>67546</v>
      </c>
      <c r="G143" s="14"/>
      <c r="H143" s="15">
        <v>0</v>
      </c>
      <c r="I143" s="15">
        <v>0</v>
      </c>
      <c r="J143" s="15">
        <f t="shared" si="10"/>
        <v>0</v>
      </c>
      <c r="K143" s="15">
        <f t="shared" si="11"/>
        <v>0</v>
      </c>
      <c r="L143" s="15">
        <f t="shared" si="12"/>
        <v>0</v>
      </c>
      <c r="M143" s="15">
        <f t="shared" si="13"/>
        <v>0</v>
      </c>
      <c r="N143" s="15">
        <f t="shared" si="14"/>
        <v>0</v>
      </c>
    </row>
    <row r="144" spans="1:14" s="17" customFormat="1" ht="180">
      <c r="A144" s="31">
        <v>60</v>
      </c>
      <c r="B144" s="31">
        <v>125</v>
      </c>
      <c r="C144" s="32">
        <v>582</v>
      </c>
      <c r="D144" s="33">
        <v>0</v>
      </c>
      <c r="E144" s="13" t="s">
        <v>1960</v>
      </c>
      <c r="F144" s="25">
        <v>17140</v>
      </c>
      <c r="G144" s="14"/>
      <c r="H144" s="15">
        <v>0</v>
      </c>
      <c r="I144" s="15">
        <v>0</v>
      </c>
      <c r="J144" s="15">
        <f t="shared" si="10"/>
        <v>0</v>
      </c>
      <c r="K144" s="15">
        <f t="shared" si="11"/>
        <v>0</v>
      </c>
      <c r="L144" s="15">
        <f t="shared" si="12"/>
        <v>0</v>
      </c>
      <c r="M144" s="15">
        <f t="shared" si="13"/>
        <v>0</v>
      </c>
      <c r="N144" s="15">
        <f t="shared" si="14"/>
        <v>0</v>
      </c>
    </row>
    <row r="145" spans="1:14" s="17" customFormat="1" ht="225">
      <c r="A145" s="31">
        <v>60</v>
      </c>
      <c r="B145" s="31">
        <v>125</v>
      </c>
      <c r="C145" s="32">
        <v>590</v>
      </c>
      <c r="D145" s="33">
        <v>0</v>
      </c>
      <c r="E145" s="13" t="s">
        <v>1961</v>
      </c>
      <c r="F145" s="25">
        <v>696</v>
      </c>
      <c r="G145" s="14"/>
      <c r="H145" s="15">
        <v>0</v>
      </c>
      <c r="I145" s="15">
        <v>0</v>
      </c>
      <c r="J145" s="15">
        <f t="shared" si="10"/>
        <v>0</v>
      </c>
      <c r="K145" s="15">
        <f t="shared" si="11"/>
        <v>0</v>
      </c>
      <c r="L145" s="15">
        <f t="shared" si="12"/>
        <v>0</v>
      </c>
      <c r="M145" s="15">
        <f t="shared" si="13"/>
        <v>0</v>
      </c>
      <c r="N145" s="15">
        <f t="shared" si="14"/>
        <v>0</v>
      </c>
    </row>
    <row r="146" spans="1:14" s="17" customFormat="1" ht="78.75">
      <c r="A146" s="31">
        <v>60</v>
      </c>
      <c r="B146" s="31">
        <v>125</v>
      </c>
      <c r="C146" s="32">
        <v>1861</v>
      </c>
      <c r="D146" s="33">
        <v>0</v>
      </c>
      <c r="E146" s="13" t="s">
        <v>1962</v>
      </c>
      <c r="F146" s="25">
        <v>25</v>
      </c>
      <c r="G146" s="14"/>
      <c r="H146" s="15">
        <v>0</v>
      </c>
      <c r="I146" s="15">
        <v>0</v>
      </c>
      <c r="J146" s="15">
        <f t="shared" si="10"/>
        <v>0</v>
      </c>
      <c r="K146" s="15">
        <f t="shared" si="11"/>
        <v>0</v>
      </c>
      <c r="L146" s="15">
        <f t="shared" si="12"/>
        <v>0</v>
      </c>
      <c r="M146" s="15">
        <f t="shared" si="13"/>
        <v>0</v>
      </c>
      <c r="N146" s="15">
        <f t="shared" si="14"/>
        <v>0</v>
      </c>
    </row>
    <row r="147" spans="1:14" s="17" customFormat="1" ht="78.75">
      <c r="A147" s="31">
        <v>60</v>
      </c>
      <c r="B147" s="31">
        <v>125</v>
      </c>
      <c r="C147" s="32">
        <v>1879</v>
      </c>
      <c r="D147" s="33">
        <v>0</v>
      </c>
      <c r="E147" s="13" t="s">
        <v>1963</v>
      </c>
      <c r="F147" s="25">
        <v>63352</v>
      </c>
      <c r="G147" s="14"/>
      <c r="H147" s="15">
        <v>0</v>
      </c>
      <c r="I147" s="15">
        <v>0</v>
      </c>
      <c r="J147" s="15">
        <f t="shared" si="10"/>
        <v>0</v>
      </c>
      <c r="K147" s="15">
        <f t="shared" si="11"/>
        <v>0</v>
      </c>
      <c r="L147" s="15">
        <f t="shared" si="12"/>
        <v>0</v>
      </c>
      <c r="M147" s="15">
        <f t="shared" si="13"/>
        <v>0</v>
      </c>
      <c r="N147" s="15">
        <f t="shared" si="14"/>
        <v>0</v>
      </c>
    </row>
    <row r="148" spans="1:14" s="17" customFormat="1" ht="78.75">
      <c r="A148" s="31">
        <v>60</v>
      </c>
      <c r="B148" s="31">
        <v>125</v>
      </c>
      <c r="C148" s="32">
        <v>1887</v>
      </c>
      <c r="D148" s="33">
        <v>0</v>
      </c>
      <c r="E148" s="13" t="s">
        <v>1964</v>
      </c>
      <c r="F148" s="25">
        <v>1940</v>
      </c>
      <c r="G148" s="14"/>
      <c r="H148" s="15">
        <v>0</v>
      </c>
      <c r="I148" s="15">
        <v>0</v>
      </c>
      <c r="J148" s="15">
        <f t="shared" si="10"/>
        <v>0</v>
      </c>
      <c r="K148" s="15">
        <f t="shared" si="11"/>
        <v>0</v>
      </c>
      <c r="L148" s="15">
        <f t="shared" si="12"/>
        <v>0</v>
      </c>
      <c r="M148" s="15">
        <f t="shared" si="13"/>
        <v>0</v>
      </c>
      <c r="N148" s="15">
        <f t="shared" si="14"/>
        <v>0</v>
      </c>
    </row>
    <row r="149" spans="1:14" s="17" customFormat="1" ht="78.75">
      <c r="A149" s="31">
        <v>60</v>
      </c>
      <c r="B149" s="31">
        <v>125</v>
      </c>
      <c r="C149" s="32">
        <v>1895</v>
      </c>
      <c r="D149" s="33">
        <v>0</v>
      </c>
      <c r="E149" s="13" t="s">
        <v>1965</v>
      </c>
      <c r="F149" s="25">
        <v>42</v>
      </c>
      <c r="G149" s="14"/>
      <c r="H149" s="15">
        <v>0</v>
      </c>
      <c r="I149" s="15">
        <v>0</v>
      </c>
      <c r="J149" s="15">
        <f t="shared" si="10"/>
        <v>0</v>
      </c>
      <c r="K149" s="15">
        <f t="shared" si="11"/>
        <v>0</v>
      </c>
      <c r="L149" s="15">
        <f t="shared" si="12"/>
        <v>0</v>
      </c>
      <c r="M149" s="15">
        <f t="shared" si="13"/>
        <v>0</v>
      </c>
      <c r="N149" s="15">
        <f t="shared" si="14"/>
        <v>0</v>
      </c>
    </row>
    <row r="150" spans="1:14" s="17" customFormat="1" ht="78.75">
      <c r="A150" s="31">
        <v>60</v>
      </c>
      <c r="B150" s="31">
        <v>125</v>
      </c>
      <c r="C150" s="32">
        <v>1929</v>
      </c>
      <c r="D150" s="33">
        <v>0</v>
      </c>
      <c r="E150" s="13" t="s">
        <v>1966</v>
      </c>
      <c r="F150" s="25">
        <v>88</v>
      </c>
      <c r="G150" s="14"/>
      <c r="H150" s="15">
        <v>0</v>
      </c>
      <c r="I150" s="15">
        <v>0</v>
      </c>
      <c r="J150" s="15">
        <f t="shared" si="10"/>
        <v>0</v>
      </c>
      <c r="K150" s="15">
        <f t="shared" si="11"/>
        <v>0</v>
      </c>
      <c r="L150" s="15">
        <f t="shared" si="12"/>
        <v>0</v>
      </c>
      <c r="M150" s="15">
        <f t="shared" si="13"/>
        <v>0</v>
      </c>
      <c r="N150" s="15">
        <f t="shared" si="14"/>
        <v>0</v>
      </c>
    </row>
    <row r="151" spans="1:14" s="17" customFormat="1" ht="78.75">
      <c r="A151" s="31">
        <v>60</v>
      </c>
      <c r="B151" s="31">
        <v>125</v>
      </c>
      <c r="C151" s="32">
        <v>1937</v>
      </c>
      <c r="D151" s="33">
        <v>0</v>
      </c>
      <c r="E151" s="13" t="s">
        <v>1967</v>
      </c>
      <c r="F151" s="25">
        <v>48</v>
      </c>
      <c r="G151" s="14"/>
      <c r="H151" s="15">
        <v>0</v>
      </c>
      <c r="I151" s="15">
        <v>0</v>
      </c>
      <c r="J151" s="15">
        <f t="shared" si="10"/>
        <v>0</v>
      </c>
      <c r="K151" s="15">
        <f t="shared" si="11"/>
        <v>0</v>
      </c>
      <c r="L151" s="15">
        <f t="shared" si="12"/>
        <v>0</v>
      </c>
      <c r="M151" s="15">
        <f t="shared" si="13"/>
        <v>0</v>
      </c>
      <c r="N151" s="15">
        <f t="shared" si="14"/>
        <v>0</v>
      </c>
    </row>
    <row r="152" spans="1:14" s="17" customFormat="1" ht="78.75">
      <c r="A152" s="31">
        <v>60</v>
      </c>
      <c r="B152" s="31">
        <v>125</v>
      </c>
      <c r="C152" s="32">
        <v>1945</v>
      </c>
      <c r="D152" s="33">
        <v>0</v>
      </c>
      <c r="E152" s="13" t="s">
        <v>1968</v>
      </c>
      <c r="F152" s="25">
        <v>16</v>
      </c>
      <c r="G152" s="14"/>
      <c r="H152" s="15">
        <v>0</v>
      </c>
      <c r="I152" s="15">
        <v>0</v>
      </c>
      <c r="J152" s="15">
        <f t="shared" si="10"/>
        <v>0</v>
      </c>
      <c r="K152" s="15">
        <f t="shared" si="11"/>
        <v>0</v>
      </c>
      <c r="L152" s="15">
        <f t="shared" si="12"/>
        <v>0</v>
      </c>
      <c r="M152" s="15">
        <f t="shared" si="13"/>
        <v>0</v>
      </c>
      <c r="N152" s="15">
        <f t="shared" si="14"/>
        <v>0</v>
      </c>
    </row>
    <row r="153" spans="1:14" s="17" customFormat="1" ht="78.75">
      <c r="A153" s="31">
        <v>60</v>
      </c>
      <c r="B153" s="31">
        <v>125</v>
      </c>
      <c r="C153" s="32">
        <v>1960</v>
      </c>
      <c r="D153" s="33">
        <v>0</v>
      </c>
      <c r="E153" s="13" t="s">
        <v>1969</v>
      </c>
      <c r="F153" s="25">
        <v>95</v>
      </c>
      <c r="G153" s="14"/>
      <c r="H153" s="15">
        <v>0</v>
      </c>
      <c r="I153" s="15">
        <v>0</v>
      </c>
      <c r="J153" s="15">
        <f t="shared" si="10"/>
        <v>0</v>
      </c>
      <c r="K153" s="15">
        <f t="shared" si="11"/>
        <v>0</v>
      </c>
      <c r="L153" s="15">
        <f t="shared" si="12"/>
        <v>0</v>
      </c>
      <c r="M153" s="15">
        <f t="shared" si="13"/>
        <v>0</v>
      </c>
      <c r="N153" s="15">
        <f t="shared" si="14"/>
        <v>0</v>
      </c>
    </row>
    <row r="154" spans="1:14" s="17" customFormat="1" ht="56.25">
      <c r="A154" s="31">
        <v>60</v>
      </c>
      <c r="B154" s="31">
        <v>125</v>
      </c>
      <c r="C154" s="32">
        <v>2505</v>
      </c>
      <c r="D154" s="33">
        <v>0</v>
      </c>
      <c r="E154" s="13" t="s">
        <v>1970</v>
      </c>
      <c r="F154" s="25">
        <v>2361</v>
      </c>
      <c r="G154" s="14"/>
      <c r="H154" s="15">
        <v>0</v>
      </c>
      <c r="I154" s="15">
        <v>0</v>
      </c>
      <c r="J154" s="15">
        <f t="shared" si="10"/>
        <v>0</v>
      </c>
      <c r="K154" s="15">
        <f t="shared" si="11"/>
        <v>0</v>
      </c>
      <c r="L154" s="15">
        <f t="shared" si="12"/>
        <v>0</v>
      </c>
      <c r="M154" s="15">
        <f t="shared" si="13"/>
        <v>0</v>
      </c>
      <c r="N154" s="15">
        <f t="shared" si="14"/>
        <v>0</v>
      </c>
    </row>
    <row r="155" spans="1:14" s="17" customFormat="1" ht="45">
      <c r="A155" s="31">
        <v>60</v>
      </c>
      <c r="B155" s="31">
        <v>125</v>
      </c>
      <c r="C155" s="32">
        <v>2653</v>
      </c>
      <c r="D155" s="33">
        <v>0</v>
      </c>
      <c r="E155" s="13" t="s">
        <v>1971</v>
      </c>
      <c r="F155" s="25">
        <v>3028</v>
      </c>
      <c r="G155" s="14"/>
      <c r="H155" s="15">
        <v>0</v>
      </c>
      <c r="I155" s="15">
        <v>0</v>
      </c>
      <c r="J155" s="15">
        <f t="shared" si="10"/>
        <v>0</v>
      </c>
      <c r="K155" s="15">
        <f t="shared" si="11"/>
        <v>0</v>
      </c>
      <c r="L155" s="15">
        <f t="shared" si="12"/>
        <v>0</v>
      </c>
      <c r="M155" s="15">
        <f t="shared" si="13"/>
        <v>0</v>
      </c>
      <c r="N155" s="15">
        <f t="shared" si="14"/>
        <v>0</v>
      </c>
    </row>
    <row r="156" spans="1:14" s="17" customFormat="1" ht="45">
      <c r="A156" s="31">
        <v>60</v>
      </c>
      <c r="B156" s="31">
        <v>125</v>
      </c>
      <c r="C156" s="32">
        <v>2679</v>
      </c>
      <c r="D156" s="33">
        <v>0</v>
      </c>
      <c r="E156" s="13" t="s">
        <v>1972</v>
      </c>
      <c r="F156" s="25">
        <v>2118</v>
      </c>
      <c r="G156" s="14"/>
      <c r="H156" s="15">
        <v>0</v>
      </c>
      <c r="I156" s="15">
        <v>0</v>
      </c>
      <c r="J156" s="15">
        <f t="shared" si="10"/>
        <v>0</v>
      </c>
      <c r="K156" s="15">
        <f t="shared" si="11"/>
        <v>0</v>
      </c>
      <c r="L156" s="15">
        <f t="shared" si="12"/>
        <v>0</v>
      </c>
      <c r="M156" s="15">
        <f t="shared" si="13"/>
        <v>0</v>
      </c>
      <c r="N156" s="15">
        <f t="shared" si="14"/>
        <v>0</v>
      </c>
    </row>
    <row r="157" spans="1:14" s="17" customFormat="1" ht="56.25">
      <c r="A157" s="31">
        <v>60</v>
      </c>
      <c r="B157" s="31">
        <v>125</v>
      </c>
      <c r="C157" s="32">
        <v>2695</v>
      </c>
      <c r="D157" s="33">
        <v>0</v>
      </c>
      <c r="E157" s="13" t="s">
        <v>1973</v>
      </c>
      <c r="F157" s="25">
        <v>253</v>
      </c>
      <c r="G157" s="14"/>
      <c r="H157" s="15">
        <v>0</v>
      </c>
      <c r="I157" s="15">
        <v>0</v>
      </c>
      <c r="J157" s="15">
        <f t="shared" si="10"/>
        <v>0</v>
      </c>
      <c r="K157" s="15">
        <f t="shared" si="11"/>
        <v>0</v>
      </c>
      <c r="L157" s="15">
        <f t="shared" si="12"/>
        <v>0</v>
      </c>
      <c r="M157" s="15">
        <f t="shared" si="13"/>
        <v>0</v>
      </c>
      <c r="N157" s="15">
        <f t="shared" si="14"/>
        <v>0</v>
      </c>
    </row>
    <row r="158" spans="1:14" s="17" customFormat="1" ht="78.75">
      <c r="A158" s="31">
        <v>60</v>
      </c>
      <c r="B158" s="31">
        <v>125</v>
      </c>
      <c r="C158" s="32">
        <v>2711</v>
      </c>
      <c r="D158" s="33">
        <v>0</v>
      </c>
      <c r="E158" s="13" t="s">
        <v>1974</v>
      </c>
      <c r="F158" s="25">
        <v>736</v>
      </c>
      <c r="G158" s="14"/>
      <c r="H158" s="15">
        <v>0</v>
      </c>
      <c r="I158" s="15">
        <v>0</v>
      </c>
      <c r="J158" s="15">
        <f t="shared" si="10"/>
        <v>0</v>
      </c>
      <c r="K158" s="15">
        <f t="shared" si="11"/>
        <v>0</v>
      </c>
      <c r="L158" s="15">
        <f t="shared" si="12"/>
        <v>0</v>
      </c>
      <c r="M158" s="15">
        <f t="shared" si="13"/>
        <v>0</v>
      </c>
      <c r="N158" s="15">
        <f t="shared" si="14"/>
        <v>0</v>
      </c>
    </row>
    <row r="159" spans="1:14" s="17" customFormat="1" ht="45">
      <c r="A159" s="31">
        <v>60</v>
      </c>
      <c r="B159" s="31">
        <v>125</v>
      </c>
      <c r="C159" s="32">
        <v>2760</v>
      </c>
      <c r="D159" s="33">
        <v>0</v>
      </c>
      <c r="E159" s="13" t="s">
        <v>1975</v>
      </c>
      <c r="F159" s="25">
        <v>634</v>
      </c>
      <c r="G159" s="14"/>
      <c r="H159" s="15">
        <v>0</v>
      </c>
      <c r="I159" s="15">
        <v>0</v>
      </c>
      <c r="J159" s="15">
        <f t="shared" si="10"/>
        <v>0</v>
      </c>
      <c r="K159" s="15">
        <f t="shared" si="11"/>
        <v>0</v>
      </c>
      <c r="L159" s="15">
        <f t="shared" si="12"/>
        <v>0</v>
      </c>
      <c r="M159" s="15">
        <f t="shared" si="13"/>
        <v>0</v>
      </c>
      <c r="N159" s="15">
        <f t="shared" si="14"/>
        <v>0</v>
      </c>
    </row>
    <row r="160" spans="1:14" s="17" customFormat="1" ht="56.25">
      <c r="A160" s="31">
        <v>60</v>
      </c>
      <c r="B160" s="31">
        <v>125</v>
      </c>
      <c r="C160" s="32">
        <v>2828</v>
      </c>
      <c r="D160" s="33">
        <v>0</v>
      </c>
      <c r="E160" s="13" t="s">
        <v>1976</v>
      </c>
      <c r="F160" s="25">
        <v>286</v>
      </c>
      <c r="G160" s="14"/>
      <c r="H160" s="15">
        <v>0</v>
      </c>
      <c r="I160" s="15">
        <v>0</v>
      </c>
      <c r="J160" s="15">
        <f t="shared" si="10"/>
        <v>0</v>
      </c>
      <c r="K160" s="15">
        <f t="shared" si="11"/>
        <v>0</v>
      </c>
      <c r="L160" s="15">
        <f t="shared" si="12"/>
        <v>0</v>
      </c>
      <c r="M160" s="15">
        <f t="shared" si="13"/>
        <v>0</v>
      </c>
      <c r="N160" s="15">
        <f t="shared" si="14"/>
        <v>0</v>
      </c>
    </row>
    <row r="161" spans="1:14" s="17" customFormat="1" ht="45">
      <c r="A161" s="31">
        <v>60</v>
      </c>
      <c r="B161" s="31">
        <v>125</v>
      </c>
      <c r="C161" s="32">
        <v>2836</v>
      </c>
      <c r="D161" s="33">
        <v>0</v>
      </c>
      <c r="E161" s="13" t="s">
        <v>1977</v>
      </c>
      <c r="F161" s="25">
        <v>1447</v>
      </c>
      <c r="G161" s="14"/>
      <c r="H161" s="15">
        <v>0</v>
      </c>
      <c r="I161" s="15">
        <v>0</v>
      </c>
      <c r="J161" s="15">
        <f t="shared" si="10"/>
        <v>0</v>
      </c>
      <c r="K161" s="15">
        <f t="shared" si="11"/>
        <v>0</v>
      </c>
      <c r="L161" s="15">
        <f t="shared" si="12"/>
        <v>0</v>
      </c>
      <c r="M161" s="15">
        <f t="shared" si="13"/>
        <v>0</v>
      </c>
      <c r="N161" s="15">
        <f t="shared" si="14"/>
        <v>0</v>
      </c>
    </row>
    <row r="162" spans="1:14" s="17" customFormat="1" ht="78.75">
      <c r="A162" s="31">
        <v>60</v>
      </c>
      <c r="B162" s="31">
        <v>125</v>
      </c>
      <c r="C162" s="32">
        <v>2844</v>
      </c>
      <c r="D162" s="33">
        <v>0</v>
      </c>
      <c r="E162" s="13" t="s">
        <v>1978</v>
      </c>
      <c r="F162" s="25">
        <v>1031</v>
      </c>
      <c r="G162" s="14"/>
      <c r="H162" s="15">
        <v>0</v>
      </c>
      <c r="I162" s="15">
        <v>0</v>
      </c>
      <c r="J162" s="15">
        <f t="shared" si="10"/>
        <v>0</v>
      </c>
      <c r="K162" s="15">
        <f t="shared" si="11"/>
        <v>0</v>
      </c>
      <c r="L162" s="15">
        <f t="shared" si="12"/>
        <v>0</v>
      </c>
      <c r="M162" s="15">
        <f t="shared" si="13"/>
        <v>0</v>
      </c>
      <c r="N162" s="15">
        <f t="shared" si="14"/>
        <v>0</v>
      </c>
    </row>
    <row r="163" spans="1:14" s="17" customFormat="1" ht="78.75">
      <c r="A163" s="31">
        <v>60</v>
      </c>
      <c r="B163" s="31">
        <v>125</v>
      </c>
      <c r="C163" s="32">
        <v>2869</v>
      </c>
      <c r="D163" s="33">
        <v>0</v>
      </c>
      <c r="E163" s="13" t="s">
        <v>1979</v>
      </c>
      <c r="F163" s="25">
        <v>904</v>
      </c>
      <c r="G163" s="14"/>
      <c r="H163" s="15">
        <v>0</v>
      </c>
      <c r="I163" s="15">
        <v>0</v>
      </c>
      <c r="J163" s="15">
        <f t="shared" si="10"/>
        <v>0</v>
      </c>
      <c r="K163" s="15">
        <f t="shared" si="11"/>
        <v>0</v>
      </c>
      <c r="L163" s="15">
        <f t="shared" si="12"/>
        <v>0</v>
      </c>
      <c r="M163" s="15">
        <f t="shared" si="13"/>
        <v>0</v>
      </c>
      <c r="N163" s="15">
        <f t="shared" si="14"/>
        <v>0</v>
      </c>
    </row>
    <row r="164" spans="1:14" s="17" customFormat="1" ht="67.5">
      <c r="A164" s="31">
        <v>60</v>
      </c>
      <c r="B164" s="31">
        <v>125</v>
      </c>
      <c r="C164" s="32">
        <v>2877</v>
      </c>
      <c r="D164" s="33">
        <v>0</v>
      </c>
      <c r="E164" s="13" t="s">
        <v>1980</v>
      </c>
      <c r="F164" s="25">
        <v>1096</v>
      </c>
      <c r="G164" s="14"/>
      <c r="H164" s="15">
        <v>0</v>
      </c>
      <c r="I164" s="15">
        <v>0</v>
      </c>
      <c r="J164" s="15">
        <f t="shared" si="10"/>
        <v>0</v>
      </c>
      <c r="K164" s="15">
        <f t="shared" si="11"/>
        <v>0</v>
      </c>
      <c r="L164" s="15">
        <f t="shared" si="12"/>
        <v>0</v>
      </c>
      <c r="M164" s="15">
        <f t="shared" si="13"/>
        <v>0</v>
      </c>
      <c r="N164" s="15">
        <f t="shared" si="14"/>
        <v>0</v>
      </c>
    </row>
    <row r="165" spans="1:14" s="17" customFormat="1" ht="45">
      <c r="A165" s="31">
        <v>60</v>
      </c>
      <c r="B165" s="31">
        <v>125</v>
      </c>
      <c r="C165" s="32">
        <v>2901</v>
      </c>
      <c r="D165" s="33">
        <v>0</v>
      </c>
      <c r="E165" s="13" t="s">
        <v>1981</v>
      </c>
      <c r="F165" s="25">
        <v>42</v>
      </c>
      <c r="G165" s="14"/>
      <c r="H165" s="15">
        <v>0</v>
      </c>
      <c r="I165" s="15">
        <v>0</v>
      </c>
      <c r="J165" s="15">
        <f t="shared" si="10"/>
        <v>0</v>
      </c>
      <c r="K165" s="15">
        <f t="shared" si="11"/>
        <v>0</v>
      </c>
      <c r="L165" s="15">
        <f t="shared" si="12"/>
        <v>0</v>
      </c>
      <c r="M165" s="15">
        <f t="shared" si="13"/>
        <v>0</v>
      </c>
      <c r="N165" s="15">
        <f t="shared" si="14"/>
        <v>0</v>
      </c>
    </row>
    <row r="166" spans="1:14" s="17" customFormat="1" ht="45">
      <c r="A166" s="31">
        <v>60</v>
      </c>
      <c r="B166" s="31">
        <v>125</v>
      </c>
      <c r="C166" s="32">
        <v>2919</v>
      </c>
      <c r="D166" s="33">
        <v>0</v>
      </c>
      <c r="E166" s="13" t="s">
        <v>1982</v>
      </c>
      <c r="F166" s="25">
        <v>49</v>
      </c>
      <c r="G166" s="14"/>
      <c r="H166" s="15">
        <v>0</v>
      </c>
      <c r="I166" s="15">
        <v>0</v>
      </c>
      <c r="J166" s="15">
        <f t="shared" si="10"/>
        <v>0</v>
      </c>
      <c r="K166" s="15">
        <f t="shared" si="11"/>
        <v>0</v>
      </c>
      <c r="L166" s="15">
        <f t="shared" si="12"/>
        <v>0</v>
      </c>
      <c r="M166" s="15">
        <f t="shared" si="13"/>
        <v>0</v>
      </c>
      <c r="N166" s="15">
        <f t="shared" si="14"/>
        <v>0</v>
      </c>
    </row>
    <row r="167" spans="1:14" s="17" customFormat="1" ht="22.5">
      <c r="A167" s="31">
        <v>60</v>
      </c>
      <c r="B167" s="31">
        <v>125</v>
      </c>
      <c r="C167" s="32">
        <v>3230</v>
      </c>
      <c r="D167" s="33">
        <v>0</v>
      </c>
      <c r="E167" s="13" t="s">
        <v>1983</v>
      </c>
      <c r="F167" s="25">
        <v>6405</v>
      </c>
      <c r="G167" s="14"/>
      <c r="H167" s="15">
        <v>0</v>
      </c>
      <c r="I167" s="15">
        <v>0</v>
      </c>
      <c r="J167" s="15">
        <f t="shared" si="10"/>
        <v>0</v>
      </c>
      <c r="K167" s="15">
        <f t="shared" si="11"/>
        <v>0</v>
      </c>
      <c r="L167" s="15">
        <f t="shared" si="12"/>
        <v>0</v>
      </c>
      <c r="M167" s="15">
        <f t="shared" si="13"/>
        <v>0</v>
      </c>
      <c r="N167" s="15">
        <f t="shared" si="14"/>
        <v>0</v>
      </c>
    </row>
    <row r="168" spans="1:14" s="17" customFormat="1" ht="157.5">
      <c r="A168" s="31">
        <v>60</v>
      </c>
      <c r="B168" s="31">
        <v>125</v>
      </c>
      <c r="C168" s="32">
        <v>3545</v>
      </c>
      <c r="D168" s="33">
        <v>0</v>
      </c>
      <c r="E168" s="13" t="s">
        <v>1984</v>
      </c>
      <c r="F168" s="25">
        <v>32</v>
      </c>
      <c r="G168" s="14"/>
      <c r="H168" s="15">
        <v>0</v>
      </c>
      <c r="I168" s="15">
        <v>0</v>
      </c>
      <c r="J168" s="15">
        <f t="shared" si="10"/>
        <v>0</v>
      </c>
      <c r="K168" s="15">
        <f t="shared" si="11"/>
        <v>0</v>
      </c>
      <c r="L168" s="15">
        <f t="shared" si="12"/>
        <v>0</v>
      </c>
      <c r="M168" s="15">
        <f t="shared" si="13"/>
        <v>0</v>
      </c>
      <c r="N168" s="15">
        <f t="shared" si="14"/>
        <v>0</v>
      </c>
    </row>
    <row r="169" spans="1:14" s="17" customFormat="1" ht="45">
      <c r="A169" s="31">
        <v>60</v>
      </c>
      <c r="B169" s="31">
        <v>125</v>
      </c>
      <c r="C169" s="32">
        <v>3602</v>
      </c>
      <c r="D169" s="33">
        <v>0</v>
      </c>
      <c r="E169" s="13" t="s">
        <v>1985</v>
      </c>
      <c r="F169" s="25">
        <v>260</v>
      </c>
      <c r="G169" s="14"/>
      <c r="H169" s="15">
        <v>0</v>
      </c>
      <c r="I169" s="15">
        <v>0</v>
      </c>
      <c r="J169" s="15">
        <f t="shared" si="10"/>
        <v>0</v>
      </c>
      <c r="K169" s="15">
        <f t="shared" si="11"/>
        <v>0</v>
      </c>
      <c r="L169" s="15">
        <f t="shared" si="12"/>
        <v>0</v>
      </c>
      <c r="M169" s="15">
        <f t="shared" si="13"/>
        <v>0</v>
      </c>
      <c r="N169" s="15">
        <f t="shared" si="14"/>
        <v>0</v>
      </c>
    </row>
    <row r="170" spans="1:14" s="17" customFormat="1" ht="45">
      <c r="A170" s="31">
        <v>60</v>
      </c>
      <c r="B170" s="31">
        <v>125</v>
      </c>
      <c r="C170" s="32">
        <v>3669</v>
      </c>
      <c r="D170" s="33">
        <v>0</v>
      </c>
      <c r="E170" s="13" t="s">
        <v>1986</v>
      </c>
      <c r="F170" s="25">
        <v>30</v>
      </c>
      <c r="G170" s="14"/>
      <c r="H170" s="15">
        <v>0</v>
      </c>
      <c r="I170" s="15">
        <v>0</v>
      </c>
      <c r="J170" s="15">
        <f t="shared" si="10"/>
        <v>0</v>
      </c>
      <c r="K170" s="15">
        <f t="shared" si="11"/>
        <v>0</v>
      </c>
      <c r="L170" s="15">
        <f t="shared" si="12"/>
        <v>0</v>
      </c>
      <c r="M170" s="15">
        <f t="shared" si="13"/>
        <v>0</v>
      </c>
      <c r="N170" s="15">
        <f t="shared" si="14"/>
        <v>0</v>
      </c>
    </row>
    <row r="171" spans="1:14" s="17" customFormat="1" ht="45">
      <c r="A171" s="31">
        <v>60</v>
      </c>
      <c r="B171" s="31">
        <v>125</v>
      </c>
      <c r="C171" s="32">
        <v>3677</v>
      </c>
      <c r="D171" s="33">
        <v>0</v>
      </c>
      <c r="E171" s="13" t="s">
        <v>1987</v>
      </c>
      <c r="F171" s="25">
        <v>20</v>
      </c>
      <c r="G171" s="14"/>
      <c r="H171" s="15">
        <v>0</v>
      </c>
      <c r="I171" s="15">
        <v>0</v>
      </c>
      <c r="J171" s="15">
        <f t="shared" si="10"/>
        <v>0</v>
      </c>
      <c r="K171" s="15">
        <f t="shared" si="11"/>
        <v>0</v>
      </c>
      <c r="L171" s="15">
        <f t="shared" si="12"/>
        <v>0</v>
      </c>
      <c r="M171" s="15">
        <f t="shared" si="13"/>
        <v>0</v>
      </c>
      <c r="N171" s="15">
        <f t="shared" si="14"/>
        <v>0</v>
      </c>
    </row>
    <row r="172" spans="1:14" s="17" customFormat="1" ht="180">
      <c r="A172" s="31">
        <v>60</v>
      </c>
      <c r="B172" s="31">
        <v>125</v>
      </c>
      <c r="C172" s="32">
        <v>3776</v>
      </c>
      <c r="D172" s="33">
        <v>0</v>
      </c>
      <c r="E172" s="13" t="s">
        <v>1988</v>
      </c>
      <c r="F172" s="25">
        <v>643</v>
      </c>
      <c r="G172" s="14"/>
      <c r="H172" s="15">
        <v>0</v>
      </c>
      <c r="I172" s="15">
        <v>0</v>
      </c>
      <c r="J172" s="15">
        <f t="shared" si="10"/>
        <v>0</v>
      </c>
      <c r="K172" s="15">
        <f t="shared" si="11"/>
        <v>0</v>
      </c>
      <c r="L172" s="15">
        <f t="shared" si="12"/>
        <v>0</v>
      </c>
      <c r="M172" s="15">
        <f t="shared" si="13"/>
        <v>0</v>
      </c>
      <c r="N172" s="15">
        <f t="shared" si="14"/>
        <v>0</v>
      </c>
    </row>
    <row r="173" spans="1:14" s="17" customFormat="1" ht="90">
      <c r="A173" s="31">
        <v>60</v>
      </c>
      <c r="B173" s="31">
        <v>125</v>
      </c>
      <c r="C173" s="32">
        <v>3778</v>
      </c>
      <c r="D173" s="33">
        <v>0</v>
      </c>
      <c r="E173" s="13" t="s">
        <v>1989</v>
      </c>
      <c r="F173" s="25">
        <v>5</v>
      </c>
      <c r="G173" s="14"/>
      <c r="H173" s="15">
        <v>0</v>
      </c>
      <c r="I173" s="15">
        <v>0</v>
      </c>
      <c r="J173" s="15">
        <f t="shared" si="10"/>
        <v>0</v>
      </c>
      <c r="K173" s="15">
        <f t="shared" si="11"/>
        <v>0</v>
      </c>
      <c r="L173" s="15">
        <f t="shared" si="12"/>
        <v>0</v>
      </c>
      <c r="M173" s="15">
        <f t="shared" si="13"/>
        <v>0</v>
      </c>
      <c r="N173" s="15">
        <f t="shared" si="14"/>
        <v>0</v>
      </c>
    </row>
    <row r="174" spans="1:14" s="17" customFormat="1" ht="90">
      <c r="A174" s="31">
        <v>60</v>
      </c>
      <c r="B174" s="31">
        <v>125</v>
      </c>
      <c r="C174" s="32">
        <v>3867</v>
      </c>
      <c r="D174" s="33">
        <v>0</v>
      </c>
      <c r="E174" s="13" t="s">
        <v>1990</v>
      </c>
      <c r="F174" s="25">
        <v>10</v>
      </c>
      <c r="G174" s="14"/>
      <c r="H174" s="15">
        <v>0</v>
      </c>
      <c r="I174" s="15">
        <v>0</v>
      </c>
      <c r="J174" s="15">
        <f t="shared" si="10"/>
        <v>0</v>
      </c>
      <c r="K174" s="15">
        <f t="shared" si="11"/>
        <v>0</v>
      </c>
      <c r="L174" s="15">
        <f t="shared" si="12"/>
        <v>0</v>
      </c>
      <c r="M174" s="15">
        <f t="shared" si="13"/>
        <v>0</v>
      </c>
      <c r="N174" s="15">
        <f t="shared" si="14"/>
        <v>0</v>
      </c>
    </row>
    <row r="175" spans="1:14" s="17" customFormat="1" ht="90">
      <c r="A175" s="31">
        <v>60</v>
      </c>
      <c r="B175" s="31">
        <v>125</v>
      </c>
      <c r="C175" s="32">
        <v>3875</v>
      </c>
      <c r="D175" s="33">
        <v>0</v>
      </c>
      <c r="E175" s="13" t="s">
        <v>1991</v>
      </c>
      <c r="F175" s="25">
        <v>10</v>
      </c>
      <c r="G175" s="14"/>
      <c r="H175" s="15">
        <v>0</v>
      </c>
      <c r="I175" s="15">
        <v>0</v>
      </c>
      <c r="J175" s="15">
        <f t="shared" si="10"/>
        <v>0</v>
      </c>
      <c r="K175" s="15">
        <f t="shared" si="11"/>
        <v>0</v>
      </c>
      <c r="L175" s="15">
        <f t="shared" si="12"/>
        <v>0</v>
      </c>
      <c r="M175" s="15">
        <f t="shared" si="13"/>
        <v>0</v>
      </c>
      <c r="N175" s="15">
        <f t="shared" si="14"/>
        <v>0</v>
      </c>
    </row>
    <row r="176" spans="1:14" s="17" customFormat="1" ht="90">
      <c r="A176" s="31">
        <v>60</v>
      </c>
      <c r="B176" s="31">
        <v>125</v>
      </c>
      <c r="C176" s="32">
        <v>3883</v>
      </c>
      <c r="D176" s="33">
        <v>0</v>
      </c>
      <c r="E176" s="13" t="s">
        <v>1992</v>
      </c>
      <c r="F176" s="25">
        <v>36</v>
      </c>
      <c r="G176" s="14"/>
      <c r="H176" s="15">
        <v>0</v>
      </c>
      <c r="I176" s="15">
        <v>0</v>
      </c>
      <c r="J176" s="15">
        <f t="shared" si="10"/>
        <v>0</v>
      </c>
      <c r="K176" s="15">
        <f t="shared" si="11"/>
        <v>0</v>
      </c>
      <c r="L176" s="15">
        <f t="shared" si="12"/>
        <v>0</v>
      </c>
      <c r="M176" s="15">
        <f t="shared" si="13"/>
        <v>0</v>
      </c>
      <c r="N176" s="15">
        <f t="shared" si="14"/>
        <v>0</v>
      </c>
    </row>
    <row r="177" spans="1:14" s="17" customFormat="1" ht="90">
      <c r="A177" s="31">
        <v>60</v>
      </c>
      <c r="B177" s="31">
        <v>125</v>
      </c>
      <c r="C177" s="32">
        <v>3891</v>
      </c>
      <c r="D177" s="33">
        <v>0</v>
      </c>
      <c r="E177" s="13" t="s">
        <v>1993</v>
      </c>
      <c r="F177" s="25">
        <v>10</v>
      </c>
      <c r="G177" s="14"/>
      <c r="H177" s="15">
        <v>0</v>
      </c>
      <c r="I177" s="15">
        <v>0</v>
      </c>
      <c r="J177" s="15">
        <f t="shared" si="10"/>
        <v>0</v>
      </c>
      <c r="K177" s="15">
        <f t="shared" si="11"/>
        <v>0</v>
      </c>
      <c r="L177" s="15">
        <f t="shared" si="12"/>
        <v>0</v>
      </c>
      <c r="M177" s="15">
        <f t="shared" si="13"/>
        <v>0</v>
      </c>
      <c r="N177" s="15">
        <f t="shared" si="14"/>
        <v>0</v>
      </c>
    </row>
    <row r="178" spans="1:14" s="17" customFormat="1" ht="168.75">
      <c r="A178" s="31">
        <v>60</v>
      </c>
      <c r="B178" s="31">
        <v>125</v>
      </c>
      <c r="C178" s="32">
        <v>3917</v>
      </c>
      <c r="D178" s="33">
        <v>0</v>
      </c>
      <c r="E178" s="13" t="s">
        <v>1994</v>
      </c>
      <c r="F178" s="25">
        <v>30</v>
      </c>
      <c r="G178" s="14"/>
      <c r="H178" s="15">
        <v>0</v>
      </c>
      <c r="I178" s="15">
        <v>0</v>
      </c>
      <c r="J178" s="15">
        <f t="shared" si="10"/>
        <v>0</v>
      </c>
      <c r="K178" s="15">
        <f t="shared" si="11"/>
        <v>0</v>
      </c>
      <c r="L178" s="15">
        <f t="shared" si="12"/>
        <v>0</v>
      </c>
      <c r="M178" s="15">
        <f t="shared" si="13"/>
        <v>0</v>
      </c>
      <c r="N178" s="15">
        <f t="shared" si="14"/>
        <v>0</v>
      </c>
    </row>
    <row r="179" spans="1:14" s="17" customFormat="1" ht="78.75">
      <c r="A179" s="31">
        <v>60</v>
      </c>
      <c r="B179" s="31">
        <v>125</v>
      </c>
      <c r="C179" s="32">
        <v>3925</v>
      </c>
      <c r="D179" s="33">
        <v>0</v>
      </c>
      <c r="E179" s="13" t="s">
        <v>1995</v>
      </c>
      <c r="F179" s="25">
        <v>23</v>
      </c>
      <c r="G179" s="14"/>
      <c r="H179" s="15">
        <v>0</v>
      </c>
      <c r="I179" s="15">
        <v>0</v>
      </c>
      <c r="J179" s="15">
        <f t="shared" si="10"/>
        <v>0</v>
      </c>
      <c r="K179" s="15">
        <f t="shared" si="11"/>
        <v>0</v>
      </c>
      <c r="L179" s="15">
        <f t="shared" si="12"/>
        <v>0</v>
      </c>
      <c r="M179" s="15">
        <f t="shared" si="13"/>
        <v>0</v>
      </c>
      <c r="N179" s="15">
        <f t="shared" si="14"/>
        <v>0</v>
      </c>
    </row>
    <row r="180" spans="1:14" s="17" customFormat="1" ht="101.25">
      <c r="A180" s="31">
        <v>60</v>
      </c>
      <c r="B180" s="31">
        <v>125</v>
      </c>
      <c r="C180" s="32">
        <v>3933</v>
      </c>
      <c r="D180" s="33">
        <v>0</v>
      </c>
      <c r="E180" s="13" t="s">
        <v>1996</v>
      </c>
      <c r="F180" s="25">
        <v>6550</v>
      </c>
      <c r="G180" s="14"/>
      <c r="H180" s="15">
        <v>0</v>
      </c>
      <c r="I180" s="15">
        <v>0</v>
      </c>
      <c r="J180" s="15">
        <f t="shared" si="10"/>
        <v>0</v>
      </c>
      <c r="K180" s="15">
        <f t="shared" si="11"/>
        <v>0</v>
      </c>
      <c r="L180" s="15">
        <f t="shared" si="12"/>
        <v>0</v>
      </c>
      <c r="M180" s="15">
        <f t="shared" si="13"/>
        <v>0</v>
      </c>
      <c r="N180" s="15">
        <f t="shared" si="14"/>
        <v>0</v>
      </c>
    </row>
    <row r="181" spans="1:14" s="17" customFormat="1" ht="78.75">
      <c r="A181" s="31">
        <v>60</v>
      </c>
      <c r="B181" s="31">
        <v>125</v>
      </c>
      <c r="C181" s="32">
        <v>3941</v>
      </c>
      <c r="D181" s="33">
        <v>0</v>
      </c>
      <c r="E181" s="13" t="s">
        <v>1997</v>
      </c>
      <c r="F181" s="25">
        <v>1350</v>
      </c>
      <c r="G181" s="14"/>
      <c r="H181" s="15">
        <v>0</v>
      </c>
      <c r="I181" s="15">
        <v>0</v>
      </c>
      <c r="J181" s="15">
        <f t="shared" si="10"/>
        <v>0</v>
      </c>
      <c r="K181" s="15">
        <f t="shared" si="11"/>
        <v>0</v>
      </c>
      <c r="L181" s="15">
        <f t="shared" si="12"/>
        <v>0</v>
      </c>
      <c r="M181" s="15">
        <f t="shared" si="13"/>
        <v>0</v>
      </c>
      <c r="N181" s="15">
        <f t="shared" si="14"/>
        <v>0</v>
      </c>
    </row>
    <row r="182" spans="1:14" s="17" customFormat="1" ht="78.75">
      <c r="A182" s="31">
        <v>60</v>
      </c>
      <c r="B182" s="31">
        <v>125</v>
      </c>
      <c r="C182" s="32">
        <v>3958</v>
      </c>
      <c r="D182" s="33">
        <v>0</v>
      </c>
      <c r="E182" s="13" t="s">
        <v>1998</v>
      </c>
      <c r="F182" s="25">
        <v>24200</v>
      </c>
      <c r="G182" s="14"/>
      <c r="H182" s="15">
        <v>0</v>
      </c>
      <c r="I182" s="15">
        <v>0</v>
      </c>
      <c r="J182" s="15">
        <f t="shared" si="10"/>
        <v>0</v>
      </c>
      <c r="K182" s="15">
        <f t="shared" si="11"/>
        <v>0</v>
      </c>
      <c r="L182" s="15">
        <f t="shared" si="12"/>
        <v>0</v>
      </c>
      <c r="M182" s="15">
        <f t="shared" si="13"/>
        <v>0</v>
      </c>
      <c r="N182" s="15">
        <f t="shared" si="14"/>
        <v>0</v>
      </c>
    </row>
    <row r="183" spans="1:14" s="17" customFormat="1" ht="90">
      <c r="A183" s="31">
        <v>60</v>
      </c>
      <c r="B183" s="31">
        <v>125</v>
      </c>
      <c r="C183" s="32">
        <v>3966</v>
      </c>
      <c r="D183" s="33">
        <v>0</v>
      </c>
      <c r="E183" s="13" t="s">
        <v>1999</v>
      </c>
      <c r="F183" s="25">
        <v>6800</v>
      </c>
      <c r="G183" s="14"/>
      <c r="H183" s="15">
        <v>0</v>
      </c>
      <c r="I183" s="15">
        <v>0</v>
      </c>
      <c r="J183" s="15">
        <f t="shared" si="10"/>
        <v>0</v>
      </c>
      <c r="K183" s="15">
        <f t="shared" si="11"/>
        <v>0</v>
      </c>
      <c r="L183" s="15">
        <f t="shared" si="12"/>
        <v>0</v>
      </c>
      <c r="M183" s="15">
        <f t="shared" si="13"/>
        <v>0</v>
      </c>
      <c r="N183" s="15">
        <f t="shared" si="14"/>
        <v>0</v>
      </c>
    </row>
    <row r="184" spans="1:14" s="17" customFormat="1" ht="90">
      <c r="A184" s="31">
        <v>60</v>
      </c>
      <c r="B184" s="31">
        <v>125</v>
      </c>
      <c r="C184" s="32">
        <v>3974</v>
      </c>
      <c r="D184" s="33">
        <v>0</v>
      </c>
      <c r="E184" s="13" t="s">
        <v>2000</v>
      </c>
      <c r="F184" s="25">
        <v>0</v>
      </c>
      <c r="G184" s="14"/>
      <c r="H184" s="15">
        <v>0</v>
      </c>
      <c r="I184" s="15">
        <v>0</v>
      </c>
      <c r="J184" s="15">
        <f t="shared" si="10"/>
        <v>0</v>
      </c>
      <c r="K184" s="15">
        <f t="shared" si="11"/>
        <v>0</v>
      </c>
      <c r="L184" s="15">
        <f t="shared" si="12"/>
        <v>0</v>
      </c>
      <c r="M184" s="15">
        <f t="shared" si="13"/>
        <v>0</v>
      </c>
      <c r="N184" s="15">
        <f t="shared" si="14"/>
        <v>0</v>
      </c>
    </row>
    <row r="185" spans="1:14" s="17" customFormat="1" ht="78.75">
      <c r="A185" s="31">
        <v>60</v>
      </c>
      <c r="B185" s="31">
        <v>125</v>
      </c>
      <c r="C185" s="32">
        <v>3982</v>
      </c>
      <c r="D185" s="33">
        <v>0</v>
      </c>
      <c r="E185" s="13" t="s">
        <v>2001</v>
      </c>
      <c r="F185" s="25">
        <v>1130</v>
      </c>
      <c r="G185" s="14"/>
      <c r="H185" s="15">
        <v>0</v>
      </c>
      <c r="I185" s="15">
        <v>0</v>
      </c>
      <c r="J185" s="15">
        <f t="shared" si="10"/>
        <v>0</v>
      </c>
      <c r="K185" s="15">
        <f t="shared" si="11"/>
        <v>0</v>
      </c>
      <c r="L185" s="15">
        <f t="shared" si="12"/>
        <v>0</v>
      </c>
      <c r="M185" s="15">
        <f t="shared" si="13"/>
        <v>0</v>
      </c>
      <c r="N185" s="15">
        <f t="shared" si="14"/>
        <v>0</v>
      </c>
    </row>
    <row r="186" spans="1:14" s="17" customFormat="1" ht="90">
      <c r="A186" s="31">
        <v>60</v>
      </c>
      <c r="B186" s="31">
        <v>125</v>
      </c>
      <c r="C186" s="32">
        <v>3990</v>
      </c>
      <c r="D186" s="33">
        <v>0</v>
      </c>
      <c r="E186" s="13" t="s">
        <v>2002</v>
      </c>
      <c r="F186" s="25">
        <v>900</v>
      </c>
      <c r="G186" s="14"/>
      <c r="H186" s="15">
        <v>0</v>
      </c>
      <c r="I186" s="15">
        <v>0</v>
      </c>
      <c r="J186" s="15">
        <f t="shared" si="10"/>
        <v>0</v>
      </c>
      <c r="K186" s="15">
        <f t="shared" si="11"/>
        <v>0</v>
      </c>
      <c r="L186" s="15">
        <f t="shared" si="12"/>
        <v>0</v>
      </c>
      <c r="M186" s="15">
        <f t="shared" si="13"/>
        <v>0</v>
      </c>
      <c r="N186" s="15">
        <f t="shared" si="14"/>
        <v>0</v>
      </c>
    </row>
    <row r="187" spans="1:14" s="17" customFormat="1" ht="90">
      <c r="A187" s="31">
        <v>60</v>
      </c>
      <c r="B187" s="31">
        <v>125</v>
      </c>
      <c r="C187" s="32">
        <v>4006</v>
      </c>
      <c r="D187" s="33">
        <v>0</v>
      </c>
      <c r="E187" s="13" t="s">
        <v>2003</v>
      </c>
      <c r="F187" s="25">
        <v>18055</v>
      </c>
      <c r="G187" s="14"/>
      <c r="H187" s="15">
        <v>0</v>
      </c>
      <c r="I187" s="15">
        <v>0</v>
      </c>
      <c r="J187" s="15">
        <f t="shared" si="10"/>
        <v>0</v>
      </c>
      <c r="K187" s="15">
        <f t="shared" si="11"/>
        <v>0</v>
      </c>
      <c r="L187" s="15">
        <f t="shared" si="12"/>
        <v>0</v>
      </c>
      <c r="M187" s="15">
        <f t="shared" si="13"/>
        <v>0</v>
      </c>
      <c r="N187" s="15">
        <f t="shared" si="14"/>
        <v>0</v>
      </c>
    </row>
    <row r="188" spans="1:14" s="17" customFormat="1" ht="90">
      <c r="A188" s="31">
        <v>60</v>
      </c>
      <c r="B188" s="31">
        <v>125</v>
      </c>
      <c r="C188" s="32">
        <v>4014</v>
      </c>
      <c r="D188" s="33">
        <v>0</v>
      </c>
      <c r="E188" s="13" t="s">
        <v>2004</v>
      </c>
      <c r="F188" s="25">
        <v>4900</v>
      </c>
      <c r="G188" s="14"/>
      <c r="H188" s="15">
        <v>0</v>
      </c>
      <c r="I188" s="15">
        <v>0</v>
      </c>
      <c r="J188" s="15">
        <f t="shared" si="10"/>
        <v>0</v>
      </c>
      <c r="K188" s="15">
        <f t="shared" si="11"/>
        <v>0</v>
      </c>
      <c r="L188" s="15">
        <f t="shared" si="12"/>
        <v>0</v>
      </c>
      <c r="M188" s="15">
        <f t="shared" si="13"/>
        <v>0</v>
      </c>
      <c r="N188" s="15">
        <f t="shared" si="14"/>
        <v>0</v>
      </c>
    </row>
    <row r="189" spans="1:14" s="17" customFormat="1" ht="90">
      <c r="A189" s="31">
        <v>60</v>
      </c>
      <c r="B189" s="31">
        <v>125</v>
      </c>
      <c r="C189" s="32">
        <v>4022</v>
      </c>
      <c r="D189" s="33">
        <v>0</v>
      </c>
      <c r="E189" s="13" t="s">
        <v>2005</v>
      </c>
      <c r="F189" s="25">
        <v>0</v>
      </c>
      <c r="G189" s="14"/>
      <c r="H189" s="15">
        <v>0</v>
      </c>
      <c r="I189" s="15">
        <v>0</v>
      </c>
      <c r="J189" s="15">
        <f t="shared" si="10"/>
        <v>0</v>
      </c>
      <c r="K189" s="15">
        <f t="shared" si="11"/>
        <v>0</v>
      </c>
      <c r="L189" s="15">
        <f t="shared" si="12"/>
        <v>0</v>
      </c>
      <c r="M189" s="15">
        <f t="shared" si="13"/>
        <v>0</v>
      </c>
      <c r="N189" s="15">
        <f t="shared" si="14"/>
        <v>0</v>
      </c>
    </row>
    <row r="190" spans="1:14" s="17" customFormat="1" ht="90">
      <c r="A190" s="31">
        <v>60</v>
      </c>
      <c r="B190" s="31">
        <v>130</v>
      </c>
      <c r="C190" s="32">
        <v>15</v>
      </c>
      <c r="D190" s="33">
        <v>0</v>
      </c>
      <c r="E190" s="13" t="s">
        <v>2006</v>
      </c>
      <c r="F190" s="25">
        <v>38359</v>
      </c>
      <c r="G190" s="14"/>
      <c r="H190" s="15">
        <v>0</v>
      </c>
      <c r="I190" s="15">
        <v>0</v>
      </c>
      <c r="J190" s="15">
        <f t="shared" si="10"/>
        <v>0</v>
      </c>
      <c r="K190" s="15">
        <f t="shared" si="11"/>
        <v>0</v>
      </c>
      <c r="L190" s="15">
        <f t="shared" si="12"/>
        <v>0</v>
      </c>
      <c r="M190" s="15">
        <f t="shared" si="13"/>
        <v>0</v>
      </c>
      <c r="N190" s="15">
        <f t="shared" si="14"/>
        <v>0</v>
      </c>
    </row>
    <row r="191" spans="1:14" s="17" customFormat="1" ht="56.25">
      <c r="A191" s="31">
        <v>60</v>
      </c>
      <c r="B191" s="31">
        <v>130</v>
      </c>
      <c r="C191" s="32">
        <v>23</v>
      </c>
      <c r="D191" s="33">
        <v>0</v>
      </c>
      <c r="E191" s="13" t="s">
        <v>2007</v>
      </c>
      <c r="F191" s="25">
        <v>17942</v>
      </c>
      <c r="G191" s="14"/>
      <c r="H191" s="15">
        <v>0</v>
      </c>
      <c r="I191" s="15">
        <v>0</v>
      </c>
      <c r="J191" s="15">
        <f t="shared" si="10"/>
        <v>0</v>
      </c>
      <c r="K191" s="15">
        <f t="shared" si="11"/>
        <v>0</v>
      </c>
      <c r="L191" s="15">
        <f t="shared" si="12"/>
        <v>0</v>
      </c>
      <c r="M191" s="15">
        <f t="shared" si="13"/>
        <v>0</v>
      </c>
      <c r="N191" s="15">
        <f t="shared" si="14"/>
        <v>0</v>
      </c>
    </row>
    <row r="192" spans="1:14" s="17" customFormat="1" ht="33.75">
      <c r="A192" s="31">
        <v>60</v>
      </c>
      <c r="B192" s="31">
        <v>132</v>
      </c>
      <c r="C192" s="32">
        <v>54</v>
      </c>
      <c r="D192" s="33">
        <v>0</v>
      </c>
      <c r="E192" s="13" t="s">
        <v>2008</v>
      </c>
      <c r="F192" s="25">
        <v>18486.400000000001</v>
      </c>
      <c r="G192" s="14"/>
      <c r="H192" s="15">
        <v>0</v>
      </c>
      <c r="I192" s="15">
        <v>0</v>
      </c>
      <c r="J192" s="15">
        <f t="shared" si="10"/>
        <v>0</v>
      </c>
      <c r="K192" s="15">
        <f t="shared" si="11"/>
        <v>0</v>
      </c>
      <c r="L192" s="15">
        <f t="shared" si="12"/>
        <v>0</v>
      </c>
      <c r="M192" s="15">
        <f t="shared" si="13"/>
        <v>0</v>
      </c>
      <c r="N192" s="15">
        <f t="shared" si="14"/>
        <v>0</v>
      </c>
    </row>
    <row r="193" spans="1:14" s="17" customFormat="1" ht="33.75">
      <c r="A193" s="31">
        <v>60</v>
      </c>
      <c r="B193" s="31">
        <v>132</v>
      </c>
      <c r="C193" s="32">
        <v>203</v>
      </c>
      <c r="D193" s="33">
        <v>0</v>
      </c>
      <c r="E193" s="13" t="s">
        <v>2009</v>
      </c>
      <c r="F193" s="25">
        <v>19005.8</v>
      </c>
      <c r="G193" s="14"/>
      <c r="H193" s="15">
        <v>0</v>
      </c>
      <c r="I193" s="15">
        <v>0</v>
      </c>
      <c r="J193" s="15">
        <f t="shared" si="10"/>
        <v>0</v>
      </c>
      <c r="K193" s="15">
        <f t="shared" si="11"/>
        <v>0</v>
      </c>
      <c r="L193" s="15">
        <f t="shared" si="12"/>
        <v>0</v>
      </c>
      <c r="M193" s="15">
        <f t="shared" si="13"/>
        <v>0</v>
      </c>
      <c r="N193" s="15">
        <f t="shared" si="14"/>
        <v>0</v>
      </c>
    </row>
    <row r="194" spans="1:14" s="17" customFormat="1" ht="33.75">
      <c r="A194" s="31">
        <v>60</v>
      </c>
      <c r="B194" s="31">
        <v>138</v>
      </c>
      <c r="C194" s="32">
        <v>17</v>
      </c>
      <c r="D194" s="33">
        <v>0</v>
      </c>
      <c r="E194" s="13" t="s">
        <v>2010</v>
      </c>
      <c r="F194" s="25">
        <v>0</v>
      </c>
      <c r="G194" s="14"/>
      <c r="H194" s="15">
        <v>0</v>
      </c>
      <c r="I194" s="15">
        <v>0</v>
      </c>
      <c r="J194" s="15">
        <f t="shared" si="10"/>
        <v>0</v>
      </c>
      <c r="K194" s="15">
        <f t="shared" si="11"/>
        <v>0</v>
      </c>
      <c r="L194" s="15">
        <f t="shared" si="12"/>
        <v>0</v>
      </c>
      <c r="M194" s="15">
        <f t="shared" si="13"/>
        <v>0</v>
      </c>
      <c r="N194" s="15">
        <f t="shared" si="14"/>
        <v>0</v>
      </c>
    </row>
    <row r="195" spans="1:14" s="17" customFormat="1" ht="22.5">
      <c r="A195" s="31">
        <v>60</v>
      </c>
      <c r="B195" s="31">
        <v>138</v>
      </c>
      <c r="C195" s="32">
        <v>25</v>
      </c>
      <c r="D195" s="33">
        <v>0</v>
      </c>
      <c r="E195" s="13" t="s">
        <v>2011</v>
      </c>
      <c r="F195" s="25">
        <v>0</v>
      </c>
      <c r="G195" s="14"/>
      <c r="H195" s="15">
        <v>0</v>
      </c>
      <c r="I195" s="15">
        <v>0</v>
      </c>
      <c r="J195" s="15">
        <f t="shared" si="10"/>
        <v>0</v>
      </c>
      <c r="K195" s="15">
        <f t="shared" si="11"/>
        <v>0</v>
      </c>
      <c r="L195" s="15">
        <f t="shared" si="12"/>
        <v>0</v>
      </c>
      <c r="M195" s="15">
        <f t="shared" si="13"/>
        <v>0</v>
      </c>
      <c r="N195" s="15">
        <f t="shared" si="14"/>
        <v>0</v>
      </c>
    </row>
    <row r="196" spans="1:14" s="17" customFormat="1" ht="67.5">
      <c r="A196" s="31">
        <v>60</v>
      </c>
      <c r="B196" s="31">
        <v>151</v>
      </c>
      <c r="C196" s="32">
        <v>19</v>
      </c>
      <c r="D196" s="33">
        <v>0</v>
      </c>
      <c r="E196" s="13" t="s">
        <v>2012</v>
      </c>
      <c r="F196" s="25">
        <v>0</v>
      </c>
      <c r="G196" s="14"/>
      <c r="H196" s="15">
        <v>0</v>
      </c>
      <c r="I196" s="15">
        <v>0</v>
      </c>
      <c r="J196" s="15">
        <f t="shared" si="10"/>
        <v>0</v>
      </c>
      <c r="K196" s="15">
        <f t="shared" si="11"/>
        <v>0</v>
      </c>
      <c r="L196" s="15">
        <f t="shared" si="12"/>
        <v>0</v>
      </c>
      <c r="M196" s="15">
        <f t="shared" si="13"/>
        <v>0</v>
      </c>
      <c r="N196" s="15">
        <f t="shared" si="14"/>
        <v>0</v>
      </c>
    </row>
    <row r="197" spans="1:14" s="17" customFormat="1" ht="67.5">
      <c r="A197" s="31">
        <v>60</v>
      </c>
      <c r="B197" s="31">
        <v>151</v>
      </c>
      <c r="C197" s="32">
        <v>50</v>
      </c>
      <c r="D197" s="33">
        <v>0</v>
      </c>
      <c r="E197" s="13" t="s">
        <v>2013</v>
      </c>
      <c r="F197" s="25">
        <v>300</v>
      </c>
      <c r="G197" s="14"/>
      <c r="H197" s="15">
        <v>0</v>
      </c>
      <c r="I197" s="15">
        <v>0</v>
      </c>
      <c r="J197" s="15">
        <f t="shared" si="10"/>
        <v>0</v>
      </c>
      <c r="K197" s="15">
        <f t="shared" si="11"/>
        <v>0</v>
      </c>
      <c r="L197" s="15">
        <f t="shared" si="12"/>
        <v>0</v>
      </c>
      <c r="M197" s="15">
        <f t="shared" si="13"/>
        <v>0</v>
      </c>
      <c r="N197" s="15">
        <f t="shared" si="14"/>
        <v>0</v>
      </c>
    </row>
    <row r="198" spans="1:14" s="17" customFormat="1" ht="146.25">
      <c r="A198" s="31">
        <v>60</v>
      </c>
      <c r="B198" s="31">
        <v>155</v>
      </c>
      <c r="C198" s="32">
        <v>15</v>
      </c>
      <c r="D198" s="33">
        <v>0</v>
      </c>
      <c r="E198" s="13" t="s">
        <v>2014</v>
      </c>
      <c r="F198" s="25">
        <v>2291</v>
      </c>
      <c r="G198" s="14"/>
      <c r="H198" s="15">
        <v>0</v>
      </c>
      <c r="I198" s="15">
        <v>0</v>
      </c>
      <c r="J198" s="15">
        <f t="shared" si="10"/>
        <v>0</v>
      </c>
      <c r="K198" s="15">
        <f t="shared" si="11"/>
        <v>0</v>
      </c>
      <c r="L198" s="15">
        <f t="shared" si="12"/>
        <v>0</v>
      </c>
      <c r="M198" s="15">
        <f t="shared" si="13"/>
        <v>0</v>
      </c>
      <c r="N198" s="15">
        <f t="shared" si="14"/>
        <v>0</v>
      </c>
    </row>
    <row r="199" spans="1:14" s="17" customFormat="1" ht="45">
      <c r="A199" s="31">
        <v>60</v>
      </c>
      <c r="B199" s="31">
        <v>155</v>
      </c>
      <c r="C199" s="32">
        <v>87</v>
      </c>
      <c r="D199" s="33">
        <v>0</v>
      </c>
      <c r="E199" s="13" t="s">
        <v>2015</v>
      </c>
      <c r="F199" s="25">
        <v>0</v>
      </c>
      <c r="G199" s="14"/>
      <c r="H199" s="15">
        <v>0</v>
      </c>
      <c r="I199" s="15">
        <v>0</v>
      </c>
      <c r="J199" s="15">
        <f t="shared" si="10"/>
        <v>0</v>
      </c>
      <c r="K199" s="15">
        <f t="shared" si="11"/>
        <v>0</v>
      </c>
      <c r="L199" s="15">
        <f t="shared" si="12"/>
        <v>0</v>
      </c>
      <c r="M199" s="15">
        <f t="shared" si="13"/>
        <v>0</v>
      </c>
      <c r="N199" s="15">
        <f t="shared" si="14"/>
        <v>0</v>
      </c>
    </row>
    <row r="200" spans="1:14" s="17" customFormat="1" ht="135">
      <c r="A200" s="31">
        <v>60</v>
      </c>
      <c r="B200" s="31">
        <v>155</v>
      </c>
      <c r="C200" s="32">
        <v>304</v>
      </c>
      <c r="D200" s="33">
        <v>0</v>
      </c>
      <c r="E200" s="13" t="s">
        <v>2016</v>
      </c>
      <c r="F200" s="25">
        <v>1073</v>
      </c>
      <c r="G200" s="14"/>
      <c r="H200" s="15">
        <v>0</v>
      </c>
      <c r="I200" s="15">
        <v>0</v>
      </c>
      <c r="J200" s="15">
        <f t="shared" si="10"/>
        <v>0</v>
      </c>
      <c r="K200" s="15">
        <f t="shared" si="11"/>
        <v>0</v>
      </c>
      <c r="L200" s="15">
        <f t="shared" si="12"/>
        <v>0</v>
      </c>
      <c r="M200" s="15">
        <f t="shared" si="13"/>
        <v>0</v>
      </c>
      <c r="N200" s="15">
        <f t="shared" si="14"/>
        <v>0</v>
      </c>
    </row>
    <row r="201" spans="1:14" s="17" customFormat="1" ht="135">
      <c r="A201" s="31">
        <v>60</v>
      </c>
      <c r="B201" s="31">
        <v>155</v>
      </c>
      <c r="C201" s="32">
        <v>312</v>
      </c>
      <c r="D201" s="33">
        <v>0</v>
      </c>
      <c r="E201" s="13" t="s">
        <v>2017</v>
      </c>
      <c r="F201" s="25">
        <v>2015</v>
      </c>
      <c r="G201" s="14"/>
      <c r="H201" s="15">
        <v>0</v>
      </c>
      <c r="I201" s="15">
        <v>0</v>
      </c>
      <c r="J201" s="15">
        <f t="shared" si="10"/>
        <v>0</v>
      </c>
      <c r="K201" s="15">
        <f t="shared" si="11"/>
        <v>0</v>
      </c>
      <c r="L201" s="15">
        <f t="shared" si="12"/>
        <v>0</v>
      </c>
      <c r="M201" s="15">
        <f t="shared" si="13"/>
        <v>0</v>
      </c>
      <c r="N201" s="15">
        <f t="shared" si="14"/>
        <v>0</v>
      </c>
    </row>
    <row r="202" spans="1:14" s="17" customFormat="1" ht="135">
      <c r="A202" s="31">
        <v>60</v>
      </c>
      <c r="B202" s="31">
        <v>155</v>
      </c>
      <c r="C202" s="32">
        <v>320</v>
      </c>
      <c r="D202" s="33">
        <v>0</v>
      </c>
      <c r="E202" s="13" t="s">
        <v>2018</v>
      </c>
      <c r="F202" s="25">
        <v>2428</v>
      </c>
      <c r="G202" s="14"/>
      <c r="H202" s="15">
        <v>0</v>
      </c>
      <c r="I202" s="15">
        <v>0</v>
      </c>
      <c r="J202" s="15">
        <f t="shared" si="10"/>
        <v>0</v>
      </c>
      <c r="K202" s="15">
        <f t="shared" si="11"/>
        <v>0</v>
      </c>
      <c r="L202" s="15">
        <f t="shared" si="12"/>
        <v>0</v>
      </c>
      <c r="M202" s="15">
        <f t="shared" si="13"/>
        <v>0</v>
      </c>
      <c r="N202" s="15">
        <f t="shared" si="14"/>
        <v>0</v>
      </c>
    </row>
    <row r="203" spans="1:14" s="17" customFormat="1" ht="135">
      <c r="A203" s="31">
        <v>60</v>
      </c>
      <c r="B203" s="31">
        <v>155</v>
      </c>
      <c r="C203" s="32">
        <v>338</v>
      </c>
      <c r="D203" s="33">
        <v>0</v>
      </c>
      <c r="E203" s="13" t="s">
        <v>2019</v>
      </c>
      <c r="F203" s="25">
        <v>1008</v>
      </c>
      <c r="G203" s="14"/>
      <c r="H203" s="15">
        <v>0</v>
      </c>
      <c r="I203" s="15">
        <v>0</v>
      </c>
      <c r="J203" s="15">
        <f t="shared" si="10"/>
        <v>0</v>
      </c>
      <c r="K203" s="15">
        <f t="shared" si="11"/>
        <v>0</v>
      </c>
      <c r="L203" s="15">
        <f t="shared" si="12"/>
        <v>0</v>
      </c>
      <c r="M203" s="15">
        <f t="shared" si="13"/>
        <v>0</v>
      </c>
      <c r="N203" s="15">
        <f t="shared" si="14"/>
        <v>0</v>
      </c>
    </row>
    <row r="204" spans="1:14" s="17" customFormat="1" ht="45">
      <c r="A204" s="31">
        <v>60</v>
      </c>
      <c r="B204" s="31">
        <v>156</v>
      </c>
      <c r="C204" s="32">
        <v>113</v>
      </c>
      <c r="D204" s="33">
        <v>0</v>
      </c>
      <c r="E204" s="13" t="s">
        <v>2020</v>
      </c>
      <c r="F204" s="25">
        <v>0</v>
      </c>
      <c r="G204" s="14"/>
      <c r="H204" s="15">
        <v>0</v>
      </c>
      <c r="I204" s="15">
        <v>0</v>
      </c>
      <c r="J204" s="15">
        <f t="shared" si="10"/>
        <v>0</v>
      </c>
      <c r="K204" s="15">
        <f t="shared" si="11"/>
        <v>0</v>
      </c>
      <c r="L204" s="15">
        <f t="shared" si="12"/>
        <v>0</v>
      </c>
      <c r="M204" s="15">
        <f t="shared" si="13"/>
        <v>0</v>
      </c>
      <c r="N204" s="15">
        <f t="shared" si="14"/>
        <v>0</v>
      </c>
    </row>
    <row r="205" spans="1:14" s="17" customFormat="1" ht="12.75">
      <c r="A205" s="31">
        <v>60</v>
      </c>
      <c r="B205" s="31">
        <v>157</v>
      </c>
      <c r="C205" s="32">
        <v>104</v>
      </c>
      <c r="D205" s="33">
        <v>0</v>
      </c>
      <c r="E205" s="13" t="s">
        <v>2021</v>
      </c>
      <c r="F205" s="25">
        <v>167</v>
      </c>
      <c r="G205" s="14"/>
      <c r="H205" s="15">
        <v>0</v>
      </c>
      <c r="I205" s="15">
        <v>0</v>
      </c>
      <c r="J205" s="15">
        <f t="shared" si="10"/>
        <v>0</v>
      </c>
      <c r="K205" s="15">
        <f t="shared" si="11"/>
        <v>0</v>
      </c>
      <c r="L205" s="15">
        <f t="shared" si="12"/>
        <v>0</v>
      </c>
      <c r="M205" s="15">
        <f t="shared" si="13"/>
        <v>0</v>
      </c>
      <c r="N205" s="15">
        <f t="shared" si="14"/>
        <v>0</v>
      </c>
    </row>
    <row r="206" spans="1:14" s="17" customFormat="1" ht="90">
      <c r="A206" s="31">
        <v>60</v>
      </c>
      <c r="B206" s="31">
        <v>161</v>
      </c>
      <c r="C206" s="32">
        <v>223</v>
      </c>
      <c r="D206" s="33">
        <v>0</v>
      </c>
      <c r="E206" s="13" t="s">
        <v>2022</v>
      </c>
      <c r="F206" s="25">
        <v>0</v>
      </c>
      <c r="G206" s="14"/>
      <c r="H206" s="15">
        <v>0</v>
      </c>
      <c r="I206" s="15">
        <v>0</v>
      </c>
      <c r="J206" s="15">
        <f t="shared" ref="J206:J269" si="15">F206*H206</f>
        <v>0</v>
      </c>
      <c r="K206" s="15">
        <f t="shared" ref="K206:K269" si="16">I206*1.16</f>
        <v>0</v>
      </c>
      <c r="L206" s="15">
        <f t="shared" ref="L206:L269" si="17">F206*K206</f>
        <v>0</v>
      </c>
      <c r="M206" s="15">
        <f t="shared" ref="M206:M269" si="18">J206+L206</f>
        <v>0</v>
      </c>
      <c r="N206" s="15">
        <f t="shared" ref="N206:N269" si="19">M206*2</f>
        <v>0</v>
      </c>
    </row>
    <row r="207" spans="1:14" s="17" customFormat="1" ht="90">
      <c r="A207" s="31">
        <v>60</v>
      </c>
      <c r="B207" s="31">
        <v>161</v>
      </c>
      <c r="C207" s="32">
        <v>256</v>
      </c>
      <c r="D207" s="33">
        <v>0</v>
      </c>
      <c r="E207" s="13" t="s">
        <v>2023</v>
      </c>
      <c r="F207" s="25">
        <v>10</v>
      </c>
      <c r="G207" s="14"/>
      <c r="H207" s="15">
        <v>0</v>
      </c>
      <c r="I207" s="15">
        <v>0</v>
      </c>
      <c r="J207" s="15">
        <f t="shared" si="15"/>
        <v>0</v>
      </c>
      <c r="K207" s="15">
        <f t="shared" si="16"/>
        <v>0</v>
      </c>
      <c r="L207" s="15">
        <f t="shared" si="17"/>
        <v>0</v>
      </c>
      <c r="M207" s="15">
        <f t="shared" si="18"/>
        <v>0</v>
      </c>
      <c r="N207" s="15">
        <f t="shared" si="19"/>
        <v>0</v>
      </c>
    </row>
    <row r="208" spans="1:14" s="17" customFormat="1" ht="56.25">
      <c r="A208" s="31">
        <v>60</v>
      </c>
      <c r="B208" s="31">
        <v>161</v>
      </c>
      <c r="C208" s="32">
        <v>264</v>
      </c>
      <c r="D208" s="33">
        <v>0</v>
      </c>
      <c r="E208" s="13" t="s">
        <v>2024</v>
      </c>
      <c r="F208" s="25">
        <v>10</v>
      </c>
      <c r="G208" s="14"/>
      <c r="H208" s="15">
        <v>0</v>
      </c>
      <c r="I208" s="15">
        <v>0</v>
      </c>
      <c r="J208" s="15">
        <f t="shared" si="15"/>
        <v>0</v>
      </c>
      <c r="K208" s="15">
        <f t="shared" si="16"/>
        <v>0</v>
      </c>
      <c r="L208" s="15">
        <f t="shared" si="17"/>
        <v>0</v>
      </c>
      <c r="M208" s="15">
        <f t="shared" si="18"/>
        <v>0</v>
      </c>
      <c r="N208" s="15">
        <f t="shared" si="19"/>
        <v>0</v>
      </c>
    </row>
    <row r="209" spans="1:14" s="17" customFormat="1" ht="33.75">
      <c r="A209" s="31">
        <v>60</v>
      </c>
      <c r="B209" s="31">
        <v>161</v>
      </c>
      <c r="C209" s="32">
        <v>272</v>
      </c>
      <c r="D209" s="33">
        <v>0</v>
      </c>
      <c r="E209" s="13" t="s">
        <v>2025</v>
      </c>
      <c r="F209" s="25">
        <v>0</v>
      </c>
      <c r="G209" s="14"/>
      <c r="H209" s="15">
        <v>0</v>
      </c>
      <c r="I209" s="15">
        <v>0</v>
      </c>
      <c r="J209" s="15">
        <f t="shared" si="15"/>
        <v>0</v>
      </c>
      <c r="K209" s="15">
        <f t="shared" si="16"/>
        <v>0</v>
      </c>
      <c r="L209" s="15">
        <f t="shared" si="17"/>
        <v>0</v>
      </c>
      <c r="M209" s="15">
        <f t="shared" si="18"/>
        <v>0</v>
      </c>
      <c r="N209" s="15">
        <f t="shared" si="19"/>
        <v>0</v>
      </c>
    </row>
    <row r="210" spans="1:14" s="17" customFormat="1" ht="45">
      <c r="A210" s="31">
        <v>60</v>
      </c>
      <c r="B210" s="31">
        <v>161</v>
      </c>
      <c r="C210" s="32">
        <v>280</v>
      </c>
      <c r="D210" s="33">
        <v>0</v>
      </c>
      <c r="E210" s="13" t="s">
        <v>2026</v>
      </c>
      <c r="F210" s="25">
        <v>0</v>
      </c>
      <c r="G210" s="14"/>
      <c r="H210" s="15">
        <v>0</v>
      </c>
      <c r="I210" s="15">
        <v>0</v>
      </c>
      <c r="J210" s="15">
        <f t="shared" si="15"/>
        <v>0</v>
      </c>
      <c r="K210" s="15">
        <f t="shared" si="16"/>
        <v>0</v>
      </c>
      <c r="L210" s="15">
        <f t="shared" si="17"/>
        <v>0</v>
      </c>
      <c r="M210" s="15">
        <f t="shared" si="18"/>
        <v>0</v>
      </c>
      <c r="N210" s="15">
        <f t="shared" si="19"/>
        <v>0</v>
      </c>
    </row>
    <row r="211" spans="1:14" s="17" customFormat="1" ht="56.25">
      <c r="A211" s="31">
        <v>60</v>
      </c>
      <c r="B211" s="31">
        <v>161</v>
      </c>
      <c r="C211" s="32">
        <v>306</v>
      </c>
      <c r="D211" s="33">
        <v>0</v>
      </c>
      <c r="E211" s="13" t="s">
        <v>2027</v>
      </c>
      <c r="F211" s="25">
        <v>36</v>
      </c>
      <c r="G211" s="14"/>
      <c r="H211" s="15">
        <v>0</v>
      </c>
      <c r="I211" s="15">
        <v>0</v>
      </c>
      <c r="J211" s="15">
        <f t="shared" si="15"/>
        <v>0</v>
      </c>
      <c r="K211" s="15">
        <f t="shared" si="16"/>
        <v>0</v>
      </c>
      <c r="L211" s="15">
        <f t="shared" si="17"/>
        <v>0</v>
      </c>
      <c r="M211" s="15">
        <f t="shared" si="18"/>
        <v>0</v>
      </c>
      <c r="N211" s="15">
        <f t="shared" si="19"/>
        <v>0</v>
      </c>
    </row>
    <row r="212" spans="1:14" s="17" customFormat="1" ht="56.25">
      <c r="A212" s="31">
        <v>60</v>
      </c>
      <c r="B212" s="31">
        <v>161</v>
      </c>
      <c r="C212" s="32">
        <v>314</v>
      </c>
      <c r="D212" s="33">
        <v>0</v>
      </c>
      <c r="E212" s="13" t="s">
        <v>2028</v>
      </c>
      <c r="F212" s="25">
        <v>0</v>
      </c>
      <c r="G212" s="14"/>
      <c r="H212" s="15">
        <v>0</v>
      </c>
      <c r="I212" s="15">
        <v>0</v>
      </c>
      <c r="J212" s="15">
        <f t="shared" si="15"/>
        <v>0</v>
      </c>
      <c r="K212" s="15">
        <f t="shared" si="16"/>
        <v>0</v>
      </c>
      <c r="L212" s="15">
        <f t="shared" si="17"/>
        <v>0</v>
      </c>
      <c r="M212" s="15">
        <f t="shared" si="18"/>
        <v>0</v>
      </c>
      <c r="N212" s="15">
        <f t="shared" si="19"/>
        <v>0</v>
      </c>
    </row>
    <row r="213" spans="1:14" s="17" customFormat="1" ht="56.25">
      <c r="A213" s="31">
        <v>60</v>
      </c>
      <c r="B213" s="31">
        <v>161</v>
      </c>
      <c r="C213" s="32">
        <v>322</v>
      </c>
      <c r="D213" s="33">
        <v>0</v>
      </c>
      <c r="E213" s="13" t="s">
        <v>2029</v>
      </c>
      <c r="F213" s="25">
        <v>0</v>
      </c>
      <c r="G213" s="14"/>
      <c r="H213" s="15">
        <v>0</v>
      </c>
      <c r="I213" s="15">
        <v>0</v>
      </c>
      <c r="J213" s="15">
        <f t="shared" si="15"/>
        <v>0</v>
      </c>
      <c r="K213" s="15">
        <f t="shared" si="16"/>
        <v>0</v>
      </c>
      <c r="L213" s="15">
        <f t="shared" si="17"/>
        <v>0</v>
      </c>
      <c r="M213" s="15">
        <f t="shared" si="18"/>
        <v>0</v>
      </c>
      <c r="N213" s="15">
        <f t="shared" si="19"/>
        <v>0</v>
      </c>
    </row>
    <row r="214" spans="1:14" s="17" customFormat="1" ht="101.25">
      <c r="A214" s="31">
        <v>60</v>
      </c>
      <c r="B214" s="31">
        <v>164</v>
      </c>
      <c r="C214" s="32">
        <v>14</v>
      </c>
      <c r="D214" s="33">
        <v>0</v>
      </c>
      <c r="E214" s="13" t="s">
        <v>2030</v>
      </c>
      <c r="F214" s="25">
        <v>34</v>
      </c>
      <c r="G214" s="14"/>
      <c r="H214" s="15">
        <v>0</v>
      </c>
      <c r="I214" s="15">
        <v>0</v>
      </c>
      <c r="J214" s="15">
        <f t="shared" si="15"/>
        <v>0</v>
      </c>
      <c r="K214" s="15">
        <f t="shared" si="16"/>
        <v>0</v>
      </c>
      <c r="L214" s="15">
        <f t="shared" si="17"/>
        <v>0</v>
      </c>
      <c r="M214" s="15">
        <f t="shared" si="18"/>
        <v>0</v>
      </c>
      <c r="N214" s="15">
        <f t="shared" si="19"/>
        <v>0</v>
      </c>
    </row>
    <row r="215" spans="1:14" s="17" customFormat="1" ht="123.75">
      <c r="A215" s="31">
        <v>60</v>
      </c>
      <c r="B215" s="31">
        <v>164</v>
      </c>
      <c r="C215" s="32">
        <v>22</v>
      </c>
      <c r="D215" s="33">
        <v>0</v>
      </c>
      <c r="E215" s="13" t="s">
        <v>2031</v>
      </c>
      <c r="F215" s="25">
        <v>52</v>
      </c>
      <c r="G215" s="14"/>
      <c r="H215" s="15">
        <v>0</v>
      </c>
      <c r="I215" s="15">
        <v>0</v>
      </c>
      <c r="J215" s="15">
        <f t="shared" si="15"/>
        <v>0</v>
      </c>
      <c r="K215" s="15">
        <f t="shared" si="16"/>
        <v>0</v>
      </c>
      <c r="L215" s="15">
        <f t="shared" si="17"/>
        <v>0</v>
      </c>
      <c r="M215" s="15">
        <f t="shared" si="18"/>
        <v>0</v>
      </c>
      <c r="N215" s="15">
        <f t="shared" si="19"/>
        <v>0</v>
      </c>
    </row>
    <row r="216" spans="1:14" s="17" customFormat="1" ht="123.75">
      <c r="A216" s="31">
        <v>60</v>
      </c>
      <c r="B216" s="31">
        <v>164</v>
      </c>
      <c r="C216" s="32">
        <v>30</v>
      </c>
      <c r="D216" s="33">
        <v>0</v>
      </c>
      <c r="E216" s="13" t="s">
        <v>2032</v>
      </c>
      <c r="F216" s="25">
        <v>95</v>
      </c>
      <c r="G216" s="14"/>
      <c r="H216" s="15">
        <v>0</v>
      </c>
      <c r="I216" s="15">
        <v>0</v>
      </c>
      <c r="J216" s="15">
        <f t="shared" si="15"/>
        <v>0</v>
      </c>
      <c r="K216" s="15">
        <f t="shared" si="16"/>
        <v>0</v>
      </c>
      <c r="L216" s="15">
        <f t="shared" si="17"/>
        <v>0</v>
      </c>
      <c r="M216" s="15">
        <f t="shared" si="18"/>
        <v>0</v>
      </c>
      <c r="N216" s="15">
        <f t="shared" si="19"/>
        <v>0</v>
      </c>
    </row>
    <row r="217" spans="1:14" s="17" customFormat="1" ht="123.75">
      <c r="A217" s="31">
        <v>60</v>
      </c>
      <c r="B217" s="31">
        <v>164</v>
      </c>
      <c r="C217" s="32">
        <v>48</v>
      </c>
      <c r="D217" s="33">
        <v>0</v>
      </c>
      <c r="E217" s="13" t="s">
        <v>2033</v>
      </c>
      <c r="F217" s="25">
        <v>49</v>
      </c>
      <c r="G217" s="14"/>
      <c r="H217" s="15">
        <v>0</v>
      </c>
      <c r="I217" s="15">
        <v>0</v>
      </c>
      <c r="J217" s="15">
        <f t="shared" si="15"/>
        <v>0</v>
      </c>
      <c r="K217" s="15">
        <f t="shared" si="16"/>
        <v>0</v>
      </c>
      <c r="L217" s="15">
        <f t="shared" si="17"/>
        <v>0</v>
      </c>
      <c r="M217" s="15">
        <f t="shared" si="18"/>
        <v>0</v>
      </c>
      <c r="N217" s="15">
        <f t="shared" si="19"/>
        <v>0</v>
      </c>
    </row>
    <row r="218" spans="1:14" s="17" customFormat="1" ht="112.5">
      <c r="A218" s="31">
        <v>60</v>
      </c>
      <c r="B218" s="31">
        <v>164</v>
      </c>
      <c r="C218" s="32">
        <v>4552</v>
      </c>
      <c r="D218" s="33">
        <v>0</v>
      </c>
      <c r="E218" s="13" t="s">
        <v>2034</v>
      </c>
      <c r="F218" s="25">
        <v>84</v>
      </c>
      <c r="G218" s="14"/>
      <c r="H218" s="15">
        <v>0</v>
      </c>
      <c r="I218" s="15">
        <v>0</v>
      </c>
      <c r="J218" s="15">
        <f t="shared" si="15"/>
        <v>0</v>
      </c>
      <c r="K218" s="15">
        <f t="shared" si="16"/>
        <v>0</v>
      </c>
      <c r="L218" s="15">
        <f t="shared" si="17"/>
        <v>0</v>
      </c>
      <c r="M218" s="15">
        <f t="shared" si="18"/>
        <v>0</v>
      </c>
      <c r="N218" s="15">
        <f t="shared" si="19"/>
        <v>0</v>
      </c>
    </row>
    <row r="219" spans="1:14" s="17" customFormat="1" ht="112.5">
      <c r="A219" s="31">
        <v>60</v>
      </c>
      <c r="B219" s="31">
        <v>164</v>
      </c>
      <c r="C219" s="32">
        <v>4560</v>
      </c>
      <c r="D219" s="33">
        <v>0</v>
      </c>
      <c r="E219" s="13" t="s">
        <v>2035</v>
      </c>
      <c r="F219" s="25">
        <v>284</v>
      </c>
      <c r="G219" s="14"/>
      <c r="H219" s="15">
        <v>0</v>
      </c>
      <c r="I219" s="15">
        <v>0</v>
      </c>
      <c r="J219" s="15">
        <f t="shared" si="15"/>
        <v>0</v>
      </c>
      <c r="K219" s="15">
        <f t="shared" si="16"/>
        <v>0</v>
      </c>
      <c r="L219" s="15">
        <f t="shared" si="17"/>
        <v>0</v>
      </c>
      <c r="M219" s="15">
        <f t="shared" si="18"/>
        <v>0</v>
      </c>
      <c r="N219" s="15">
        <f t="shared" si="19"/>
        <v>0</v>
      </c>
    </row>
    <row r="220" spans="1:14" s="17" customFormat="1" ht="112.5">
      <c r="A220" s="31">
        <v>60</v>
      </c>
      <c r="B220" s="31">
        <v>164</v>
      </c>
      <c r="C220" s="32">
        <v>4578</v>
      </c>
      <c r="D220" s="33">
        <v>0</v>
      </c>
      <c r="E220" s="13" t="s">
        <v>2036</v>
      </c>
      <c r="F220" s="25">
        <v>5700</v>
      </c>
      <c r="G220" s="14"/>
      <c r="H220" s="15">
        <v>0</v>
      </c>
      <c r="I220" s="15">
        <v>0</v>
      </c>
      <c r="J220" s="15">
        <f t="shared" si="15"/>
        <v>0</v>
      </c>
      <c r="K220" s="15">
        <f t="shared" si="16"/>
        <v>0</v>
      </c>
      <c r="L220" s="15">
        <f t="shared" si="17"/>
        <v>0</v>
      </c>
      <c r="M220" s="15">
        <f t="shared" si="18"/>
        <v>0</v>
      </c>
      <c r="N220" s="15">
        <f t="shared" si="19"/>
        <v>0</v>
      </c>
    </row>
    <row r="221" spans="1:14" s="17" customFormat="1" ht="112.5">
      <c r="A221" s="31">
        <v>60</v>
      </c>
      <c r="B221" s="31">
        <v>164</v>
      </c>
      <c r="C221" s="32">
        <v>4586</v>
      </c>
      <c r="D221" s="33">
        <v>0</v>
      </c>
      <c r="E221" s="13" t="s">
        <v>2037</v>
      </c>
      <c r="F221" s="25">
        <v>762</v>
      </c>
      <c r="G221" s="14"/>
      <c r="H221" s="15">
        <v>0</v>
      </c>
      <c r="I221" s="15">
        <v>0</v>
      </c>
      <c r="J221" s="15">
        <f t="shared" si="15"/>
        <v>0</v>
      </c>
      <c r="K221" s="15">
        <f t="shared" si="16"/>
        <v>0</v>
      </c>
      <c r="L221" s="15">
        <f t="shared" si="17"/>
        <v>0</v>
      </c>
      <c r="M221" s="15">
        <f t="shared" si="18"/>
        <v>0</v>
      </c>
      <c r="N221" s="15">
        <f t="shared" si="19"/>
        <v>0</v>
      </c>
    </row>
    <row r="222" spans="1:14" s="17" customFormat="1" ht="112.5">
      <c r="A222" s="31">
        <v>60</v>
      </c>
      <c r="B222" s="31">
        <v>164</v>
      </c>
      <c r="C222" s="32">
        <v>4594</v>
      </c>
      <c r="D222" s="33">
        <v>0</v>
      </c>
      <c r="E222" s="13" t="s">
        <v>2038</v>
      </c>
      <c r="F222" s="25">
        <v>25</v>
      </c>
      <c r="G222" s="14"/>
      <c r="H222" s="15">
        <v>0</v>
      </c>
      <c r="I222" s="15">
        <v>0</v>
      </c>
      <c r="J222" s="15">
        <f t="shared" si="15"/>
        <v>0</v>
      </c>
      <c r="K222" s="15">
        <f t="shared" si="16"/>
        <v>0</v>
      </c>
      <c r="L222" s="15">
        <f t="shared" si="17"/>
        <v>0</v>
      </c>
      <c r="M222" s="15">
        <f t="shared" si="18"/>
        <v>0</v>
      </c>
      <c r="N222" s="15">
        <f t="shared" si="19"/>
        <v>0</v>
      </c>
    </row>
    <row r="223" spans="1:14" s="17" customFormat="1" ht="112.5">
      <c r="A223" s="31">
        <v>60</v>
      </c>
      <c r="B223" s="31">
        <v>164</v>
      </c>
      <c r="C223" s="32">
        <v>4602</v>
      </c>
      <c r="D223" s="33">
        <v>0</v>
      </c>
      <c r="E223" s="13" t="s">
        <v>2039</v>
      </c>
      <c r="F223" s="25">
        <v>0</v>
      </c>
      <c r="G223" s="14"/>
      <c r="H223" s="15">
        <v>0</v>
      </c>
      <c r="I223" s="15">
        <v>0</v>
      </c>
      <c r="J223" s="15">
        <f t="shared" si="15"/>
        <v>0</v>
      </c>
      <c r="K223" s="15">
        <f t="shared" si="16"/>
        <v>0</v>
      </c>
      <c r="L223" s="15">
        <f t="shared" si="17"/>
        <v>0</v>
      </c>
      <c r="M223" s="15">
        <f t="shared" si="18"/>
        <v>0</v>
      </c>
      <c r="N223" s="15">
        <f t="shared" si="19"/>
        <v>0</v>
      </c>
    </row>
    <row r="224" spans="1:14" s="17" customFormat="1" ht="112.5">
      <c r="A224" s="31">
        <v>60</v>
      </c>
      <c r="B224" s="31">
        <v>164</v>
      </c>
      <c r="C224" s="32">
        <v>4610</v>
      </c>
      <c r="D224" s="33">
        <v>0</v>
      </c>
      <c r="E224" s="13" t="s">
        <v>2040</v>
      </c>
      <c r="F224" s="25">
        <v>12</v>
      </c>
      <c r="G224" s="14"/>
      <c r="H224" s="15">
        <v>0</v>
      </c>
      <c r="I224" s="15">
        <v>0</v>
      </c>
      <c r="J224" s="15">
        <f t="shared" si="15"/>
        <v>0</v>
      </c>
      <c r="K224" s="15">
        <f t="shared" si="16"/>
        <v>0</v>
      </c>
      <c r="L224" s="15">
        <f t="shared" si="17"/>
        <v>0</v>
      </c>
      <c r="M224" s="15">
        <f t="shared" si="18"/>
        <v>0</v>
      </c>
      <c r="N224" s="15">
        <f t="shared" si="19"/>
        <v>0</v>
      </c>
    </row>
    <row r="225" spans="1:14" s="17" customFormat="1" ht="135">
      <c r="A225" s="31">
        <v>60</v>
      </c>
      <c r="B225" s="31">
        <v>164</v>
      </c>
      <c r="C225" s="32">
        <v>4628</v>
      </c>
      <c r="D225" s="33">
        <v>0</v>
      </c>
      <c r="E225" s="13" t="s">
        <v>2041</v>
      </c>
      <c r="F225" s="25">
        <v>16</v>
      </c>
      <c r="G225" s="14"/>
      <c r="H225" s="15">
        <v>0</v>
      </c>
      <c r="I225" s="15">
        <v>0</v>
      </c>
      <c r="J225" s="15">
        <f t="shared" si="15"/>
        <v>0</v>
      </c>
      <c r="K225" s="15">
        <f t="shared" si="16"/>
        <v>0</v>
      </c>
      <c r="L225" s="15">
        <f t="shared" si="17"/>
        <v>0</v>
      </c>
      <c r="M225" s="15">
        <f t="shared" si="18"/>
        <v>0</v>
      </c>
      <c r="N225" s="15">
        <f t="shared" si="19"/>
        <v>0</v>
      </c>
    </row>
    <row r="226" spans="1:14" s="17" customFormat="1" ht="123.75">
      <c r="A226" s="31">
        <v>60</v>
      </c>
      <c r="B226" s="31">
        <v>164</v>
      </c>
      <c r="C226" s="32">
        <v>4636</v>
      </c>
      <c r="D226" s="33">
        <v>0</v>
      </c>
      <c r="E226" s="13" t="s">
        <v>2042</v>
      </c>
      <c r="F226" s="25">
        <v>22</v>
      </c>
      <c r="G226" s="14"/>
      <c r="H226" s="15">
        <v>0</v>
      </c>
      <c r="I226" s="15">
        <v>0</v>
      </c>
      <c r="J226" s="15">
        <f t="shared" si="15"/>
        <v>0</v>
      </c>
      <c r="K226" s="15">
        <f t="shared" si="16"/>
        <v>0</v>
      </c>
      <c r="L226" s="15">
        <f t="shared" si="17"/>
        <v>0</v>
      </c>
      <c r="M226" s="15">
        <f t="shared" si="18"/>
        <v>0</v>
      </c>
      <c r="N226" s="15">
        <f t="shared" si="19"/>
        <v>0</v>
      </c>
    </row>
    <row r="227" spans="1:14" s="17" customFormat="1" ht="123.75">
      <c r="A227" s="31">
        <v>60</v>
      </c>
      <c r="B227" s="31">
        <v>164</v>
      </c>
      <c r="C227" s="32">
        <v>4644</v>
      </c>
      <c r="D227" s="33">
        <v>0</v>
      </c>
      <c r="E227" s="13" t="s">
        <v>2043</v>
      </c>
      <c r="F227" s="25">
        <v>395</v>
      </c>
      <c r="G227" s="14"/>
      <c r="H227" s="15">
        <v>0</v>
      </c>
      <c r="I227" s="15">
        <v>0</v>
      </c>
      <c r="J227" s="15">
        <f t="shared" si="15"/>
        <v>0</v>
      </c>
      <c r="K227" s="15">
        <f t="shared" si="16"/>
        <v>0</v>
      </c>
      <c r="L227" s="15">
        <f t="shared" si="17"/>
        <v>0</v>
      </c>
      <c r="M227" s="15">
        <f t="shared" si="18"/>
        <v>0</v>
      </c>
      <c r="N227" s="15">
        <f t="shared" si="19"/>
        <v>0</v>
      </c>
    </row>
    <row r="228" spans="1:14" s="17" customFormat="1" ht="101.25">
      <c r="A228" s="31">
        <v>60</v>
      </c>
      <c r="B228" s="31">
        <v>165</v>
      </c>
      <c r="C228" s="32">
        <v>13</v>
      </c>
      <c r="D228" s="33">
        <v>0</v>
      </c>
      <c r="E228" s="13" t="s">
        <v>2044</v>
      </c>
      <c r="F228" s="25">
        <v>10</v>
      </c>
      <c r="G228" s="14"/>
      <c r="H228" s="15">
        <v>0</v>
      </c>
      <c r="I228" s="15">
        <v>0</v>
      </c>
      <c r="J228" s="15">
        <f t="shared" si="15"/>
        <v>0</v>
      </c>
      <c r="K228" s="15">
        <f t="shared" si="16"/>
        <v>0</v>
      </c>
      <c r="L228" s="15">
        <f t="shared" si="17"/>
        <v>0</v>
      </c>
      <c r="M228" s="15">
        <f t="shared" si="18"/>
        <v>0</v>
      </c>
      <c r="N228" s="15">
        <f t="shared" si="19"/>
        <v>0</v>
      </c>
    </row>
    <row r="229" spans="1:14" s="17" customFormat="1" ht="123.75">
      <c r="A229" s="31">
        <v>60</v>
      </c>
      <c r="B229" s="31">
        <v>165</v>
      </c>
      <c r="C229" s="32">
        <v>21</v>
      </c>
      <c r="D229" s="33">
        <v>0</v>
      </c>
      <c r="E229" s="13" t="s">
        <v>2045</v>
      </c>
      <c r="F229" s="25">
        <v>10</v>
      </c>
      <c r="G229" s="14"/>
      <c r="H229" s="15">
        <v>0</v>
      </c>
      <c r="I229" s="15">
        <v>0</v>
      </c>
      <c r="J229" s="15">
        <f t="shared" si="15"/>
        <v>0</v>
      </c>
      <c r="K229" s="15">
        <f t="shared" si="16"/>
        <v>0</v>
      </c>
      <c r="L229" s="15">
        <f t="shared" si="17"/>
        <v>0</v>
      </c>
      <c r="M229" s="15">
        <f t="shared" si="18"/>
        <v>0</v>
      </c>
      <c r="N229" s="15">
        <f t="shared" si="19"/>
        <v>0</v>
      </c>
    </row>
    <row r="230" spans="1:14" s="17" customFormat="1" ht="112.5">
      <c r="A230" s="31">
        <v>60</v>
      </c>
      <c r="B230" s="31">
        <v>165</v>
      </c>
      <c r="C230" s="32">
        <v>39</v>
      </c>
      <c r="D230" s="33">
        <v>0</v>
      </c>
      <c r="E230" s="13" t="s">
        <v>2046</v>
      </c>
      <c r="F230" s="25">
        <v>10</v>
      </c>
      <c r="G230" s="14"/>
      <c r="H230" s="15">
        <v>0</v>
      </c>
      <c r="I230" s="15">
        <v>0</v>
      </c>
      <c r="J230" s="15">
        <f t="shared" si="15"/>
        <v>0</v>
      </c>
      <c r="K230" s="15">
        <f t="shared" si="16"/>
        <v>0</v>
      </c>
      <c r="L230" s="15">
        <f t="shared" si="17"/>
        <v>0</v>
      </c>
      <c r="M230" s="15">
        <f t="shared" si="18"/>
        <v>0</v>
      </c>
      <c r="N230" s="15">
        <f t="shared" si="19"/>
        <v>0</v>
      </c>
    </row>
    <row r="231" spans="1:14" s="17" customFormat="1" ht="112.5">
      <c r="A231" s="31">
        <v>60</v>
      </c>
      <c r="B231" s="31">
        <v>165</v>
      </c>
      <c r="C231" s="32">
        <v>47</v>
      </c>
      <c r="D231" s="33">
        <v>0</v>
      </c>
      <c r="E231" s="13" t="s">
        <v>2047</v>
      </c>
      <c r="F231" s="25">
        <v>10</v>
      </c>
      <c r="G231" s="14"/>
      <c r="H231" s="15">
        <v>0</v>
      </c>
      <c r="I231" s="15">
        <v>0</v>
      </c>
      <c r="J231" s="15">
        <f t="shared" si="15"/>
        <v>0</v>
      </c>
      <c r="K231" s="15">
        <f t="shared" si="16"/>
        <v>0</v>
      </c>
      <c r="L231" s="15">
        <f t="shared" si="17"/>
        <v>0</v>
      </c>
      <c r="M231" s="15">
        <f t="shared" si="18"/>
        <v>0</v>
      </c>
      <c r="N231" s="15">
        <f t="shared" si="19"/>
        <v>0</v>
      </c>
    </row>
    <row r="232" spans="1:14" s="17" customFormat="1" ht="112.5">
      <c r="A232" s="31">
        <v>60</v>
      </c>
      <c r="B232" s="31">
        <v>165</v>
      </c>
      <c r="C232" s="32">
        <v>54</v>
      </c>
      <c r="D232" s="33">
        <v>0</v>
      </c>
      <c r="E232" s="13" t="s">
        <v>2048</v>
      </c>
      <c r="F232" s="25">
        <v>10</v>
      </c>
      <c r="G232" s="14"/>
      <c r="H232" s="15">
        <v>0</v>
      </c>
      <c r="I232" s="15">
        <v>0</v>
      </c>
      <c r="J232" s="15">
        <f t="shared" si="15"/>
        <v>0</v>
      </c>
      <c r="K232" s="15">
        <f t="shared" si="16"/>
        <v>0</v>
      </c>
      <c r="L232" s="15">
        <f t="shared" si="17"/>
        <v>0</v>
      </c>
      <c r="M232" s="15">
        <f t="shared" si="18"/>
        <v>0</v>
      </c>
      <c r="N232" s="15">
        <f t="shared" si="19"/>
        <v>0</v>
      </c>
    </row>
    <row r="233" spans="1:14" s="17" customFormat="1" ht="90">
      <c r="A233" s="31">
        <v>60</v>
      </c>
      <c r="B233" s="31">
        <v>165</v>
      </c>
      <c r="C233" s="32">
        <v>62</v>
      </c>
      <c r="D233" s="33">
        <v>0</v>
      </c>
      <c r="E233" s="13" t="s">
        <v>2049</v>
      </c>
      <c r="F233" s="25">
        <v>0</v>
      </c>
      <c r="G233" s="14"/>
      <c r="H233" s="15">
        <v>0</v>
      </c>
      <c r="I233" s="15">
        <v>0</v>
      </c>
      <c r="J233" s="15">
        <f t="shared" si="15"/>
        <v>0</v>
      </c>
      <c r="K233" s="15">
        <f t="shared" si="16"/>
        <v>0</v>
      </c>
      <c r="L233" s="15">
        <f t="shared" si="17"/>
        <v>0</v>
      </c>
      <c r="M233" s="15">
        <f t="shared" si="18"/>
        <v>0</v>
      </c>
      <c r="N233" s="15">
        <f t="shared" si="19"/>
        <v>0</v>
      </c>
    </row>
    <row r="234" spans="1:14" s="17" customFormat="1" ht="90">
      <c r="A234" s="31">
        <v>60</v>
      </c>
      <c r="B234" s="31">
        <v>165</v>
      </c>
      <c r="C234" s="32">
        <v>70</v>
      </c>
      <c r="D234" s="33">
        <v>0</v>
      </c>
      <c r="E234" s="13" t="s">
        <v>2050</v>
      </c>
      <c r="F234" s="25">
        <v>0</v>
      </c>
      <c r="G234" s="14"/>
      <c r="H234" s="15">
        <v>0</v>
      </c>
      <c r="I234" s="15">
        <v>0</v>
      </c>
      <c r="J234" s="15">
        <f t="shared" si="15"/>
        <v>0</v>
      </c>
      <c r="K234" s="15">
        <f t="shared" si="16"/>
        <v>0</v>
      </c>
      <c r="L234" s="15">
        <f t="shared" si="17"/>
        <v>0</v>
      </c>
      <c r="M234" s="15">
        <f t="shared" si="18"/>
        <v>0</v>
      </c>
      <c r="N234" s="15">
        <f t="shared" si="19"/>
        <v>0</v>
      </c>
    </row>
    <row r="235" spans="1:14" s="17" customFormat="1" ht="90">
      <c r="A235" s="31">
        <v>60</v>
      </c>
      <c r="B235" s="31">
        <v>165</v>
      </c>
      <c r="C235" s="32">
        <v>88</v>
      </c>
      <c r="D235" s="33">
        <v>0</v>
      </c>
      <c r="E235" s="13" t="s">
        <v>2051</v>
      </c>
      <c r="F235" s="25">
        <v>0</v>
      </c>
      <c r="G235" s="14"/>
      <c r="H235" s="15">
        <v>0</v>
      </c>
      <c r="I235" s="15">
        <v>0</v>
      </c>
      <c r="J235" s="15">
        <f t="shared" si="15"/>
        <v>0</v>
      </c>
      <c r="K235" s="15">
        <f t="shared" si="16"/>
        <v>0</v>
      </c>
      <c r="L235" s="15">
        <f t="shared" si="17"/>
        <v>0</v>
      </c>
      <c r="M235" s="15">
        <f t="shared" si="18"/>
        <v>0</v>
      </c>
      <c r="N235" s="15">
        <f t="shared" si="19"/>
        <v>0</v>
      </c>
    </row>
    <row r="236" spans="1:14" s="17" customFormat="1" ht="90">
      <c r="A236" s="31">
        <v>60</v>
      </c>
      <c r="B236" s="31">
        <v>165</v>
      </c>
      <c r="C236" s="32">
        <v>96</v>
      </c>
      <c r="D236" s="33">
        <v>0</v>
      </c>
      <c r="E236" s="13" t="s">
        <v>2052</v>
      </c>
      <c r="F236" s="25">
        <v>0</v>
      </c>
      <c r="G236" s="14"/>
      <c r="H236" s="15">
        <v>0</v>
      </c>
      <c r="I236" s="15">
        <v>0</v>
      </c>
      <c r="J236" s="15">
        <f t="shared" si="15"/>
        <v>0</v>
      </c>
      <c r="K236" s="15">
        <f t="shared" si="16"/>
        <v>0</v>
      </c>
      <c r="L236" s="15">
        <f t="shared" si="17"/>
        <v>0</v>
      </c>
      <c r="M236" s="15">
        <f t="shared" si="18"/>
        <v>0</v>
      </c>
      <c r="N236" s="15">
        <f t="shared" si="19"/>
        <v>0</v>
      </c>
    </row>
    <row r="237" spans="1:14" s="17" customFormat="1" ht="90">
      <c r="A237" s="31">
        <v>60</v>
      </c>
      <c r="B237" s="31">
        <v>165</v>
      </c>
      <c r="C237" s="32">
        <v>104</v>
      </c>
      <c r="D237" s="33">
        <v>0</v>
      </c>
      <c r="E237" s="13" t="s">
        <v>2053</v>
      </c>
      <c r="F237" s="25">
        <v>0</v>
      </c>
      <c r="G237" s="14"/>
      <c r="H237" s="15">
        <v>0</v>
      </c>
      <c r="I237" s="15">
        <v>0</v>
      </c>
      <c r="J237" s="15">
        <f t="shared" si="15"/>
        <v>0</v>
      </c>
      <c r="K237" s="15">
        <f t="shared" si="16"/>
        <v>0</v>
      </c>
      <c r="L237" s="15">
        <f t="shared" si="17"/>
        <v>0</v>
      </c>
      <c r="M237" s="15">
        <f t="shared" si="18"/>
        <v>0</v>
      </c>
      <c r="N237" s="15">
        <f t="shared" si="19"/>
        <v>0</v>
      </c>
    </row>
    <row r="238" spans="1:14" s="17" customFormat="1" ht="90">
      <c r="A238" s="31">
        <v>60</v>
      </c>
      <c r="B238" s="31">
        <v>165</v>
      </c>
      <c r="C238" s="32">
        <v>112</v>
      </c>
      <c r="D238" s="33">
        <v>0</v>
      </c>
      <c r="E238" s="13" t="s">
        <v>2054</v>
      </c>
      <c r="F238" s="25">
        <v>0</v>
      </c>
      <c r="G238" s="14"/>
      <c r="H238" s="15">
        <v>0</v>
      </c>
      <c r="I238" s="15">
        <v>0</v>
      </c>
      <c r="J238" s="15">
        <f t="shared" si="15"/>
        <v>0</v>
      </c>
      <c r="K238" s="15">
        <f t="shared" si="16"/>
        <v>0</v>
      </c>
      <c r="L238" s="15">
        <f t="shared" si="17"/>
        <v>0</v>
      </c>
      <c r="M238" s="15">
        <f t="shared" si="18"/>
        <v>0</v>
      </c>
      <c r="N238" s="15">
        <f t="shared" si="19"/>
        <v>0</v>
      </c>
    </row>
    <row r="239" spans="1:14" s="17" customFormat="1" ht="90">
      <c r="A239" s="31">
        <v>60</v>
      </c>
      <c r="B239" s="31">
        <v>165</v>
      </c>
      <c r="C239" s="32">
        <v>120</v>
      </c>
      <c r="D239" s="33">
        <v>0</v>
      </c>
      <c r="E239" s="13" t="s">
        <v>2055</v>
      </c>
      <c r="F239" s="25">
        <v>0</v>
      </c>
      <c r="G239" s="14"/>
      <c r="H239" s="15">
        <v>0</v>
      </c>
      <c r="I239" s="15">
        <v>0</v>
      </c>
      <c r="J239" s="15">
        <f t="shared" si="15"/>
        <v>0</v>
      </c>
      <c r="K239" s="15">
        <f t="shared" si="16"/>
        <v>0</v>
      </c>
      <c r="L239" s="15">
        <f t="shared" si="17"/>
        <v>0</v>
      </c>
      <c r="M239" s="15">
        <f t="shared" si="18"/>
        <v>0</v>
      </c>
      <c r="N239" s="15">
        <f t="shared" si="19"/>
        <v>0</v>
      </c>
    </row>
    <row r="240" spans="1:14" s="17" customFormat="1" ht="90">
      <c r="A240" s="31">
        <v>60</v>
      </c>
      <c r="B240" s="31">
        <v>165</v>
      </c>
      <c r="C240" s="32">
        <v>138</v>
      </c>
      <c r="D240" s="33">
        <v>0</v>
      </c>
      <c r="E240" s="13" t="s">
        <v>2056</v>
      </c>
      <c r="F240" s="25">
        <v>0</v>
      </c>
      <c r="G240" s="14"/>
      <c r="H240" s="15">
        <v>0</v>
      </c>
      <c r="I240" s="15">
        <v>0</v>
      </c>
      <c r="J240" s="15">
        <f t="shared" si="15"/>
        <v>0</v>
      </c>
      <c r="K240" s="15">
        <f t="shared" si="16"/>
        <v>0</v>
      </c>
      <c r="L240" s="15">
        <f t="shared" si="17"/>
        <v>0</v>
      </c>
      <c r="M240" s="15">
        <f t="shared" si="18"/>
        <v>0</v>
      </c>
      <c r="N240" s="15">
        <f t="shared" si="19"/>
        <v>0</v>
      </c>
    </row>
    <row r="241" spans="1:14" s="17" customFormat="1" ht="90">
      <c r="A241" s="31">
        <v>60</v>
      </c>
      <c r="B241" s="31">
        <v>165</v>
      </c>
      <c r="C241" s="32">
        <v>146</v>
      </c>
      <c r="D241" s="33">
        <v>0</v>
      </c>
      <c r="E241" s="13" t="s">
        <v>2057</v>
      </c>
      <c r="F241" s="25">
        <v>0</v>
      </c>
      <c r="G241" s="14"/>
      <c r="H241" s="15">
        <v>0</v>
      </c>
      <c r="I241" s="15">
        <v>0</v>
      </c>
      <c r="J241" s="15">
        <f t="shared" si="15"/>
        <v>0</v>
      </c>
      <c r="K241" s="15">
        <f t="shared" si="16"/>
        <v>0</v>
      </c>
      <c r="L241" s="15">
        <f t="shared" si="17"/>
        <v>0</v>
      </c>
      <c r="M241" s="15">
        <f t="shared" si="18"/>
        <v>0</v>
      </c>
      <c r="N241" s="15">
        <f t="shared" si="19"/>
        <v>0</v>
      </c>
    </row>
    <row r="242" spans="1:14" s="17" customFormat="1" ht="90">
      <c r="A242" s="31">
        <v>60</v>
      </c>
      <c r="B242" s="31">
        <v>165</v>
      </c>
      <c r="C242" s="32">
        <v>153</v>
      </c>
      <c r="D242" s="33">
        <v>0</v>
      </c>
      <c r="E242" s="13" t="s">
        <v>2058</v>
      </c>
      <c r="F242" s="25">
        <v>0</v>
      </c>
      <c r="G242" s="14"/>
      <c r="H242" s="15">
        <v>0</v>
      </c>
      <c r="I242" s="15">
        <v>0</v>
      </c>
      <c r="J242" s="15">
        <f t="shared" si="15"/>
        <v>0</v>
      </c>
      <c r="K242" s="15">
        <f t="shared" si="16"/>
        <v>0</v>
      </c>
      <c r="L242" s="15">
        <f t="shared" si="17"/>
        <v>0</v>
      </c>
      <c r="M242" s="15">
        <f t="shared" si="18"/>
        <v>0</v>
      </c>
      <c r="N242" s="15">
        <f t="shared" si="19"/>
        <v>0</v>
      </c>
    </row>
    <row r="243" spans="1:14" s="17" customFormat="1" ht="90">
      <c r="A243" s="31">
        <v>60</v>
      </c>
      <c r="B243" s="31">
        <v>165</v>
      </c>
      <c r="C243" s="32">
        <v>161</v>
      </c>
      <c r="D243" s="33">
        <v>0</v>
      </c>
      <c r="E243" s="13" t="s">
        <v>2059</v>
      </c>
      <c r="F243" s="25">
        <v>0</v>
      </c>
      <c r="G243" s="14"/>
      <c r="H243" s="15">
        <v>0</v>
      </c>
      <c r="I243" s="15">
        <v>0</v>
      </c>
      <c r="J243" s="15">
        <f t="shared" si="15"/>
        <v>0</v>
      </c>
      <c r="K243" s="15">
        <f t="shared" si="16"/>
        <v>0</v>
      </c>
      <c r="L243" s="15">
        <f t="shared" si="17"/>
        <v>0</v>
      </c>
      <c r="M243" s="15">
        <f t="shared" si="18"/>
        <v>0</v>
      </c>
      <c r="N243" s="15">
        <f t="shared" si="19"/>
        <v>0</v>
      </c>
    </row>
    <row r="244" spans="1:14" s="17" customFormat="1" ht="90">
      <c r="A244" s="31">
        <v>60</v>
      </c>
      <c r="B244" s="31">
        <v>165</v>
      </c>
      <c r="C244" s="32">
        <v>179</v>
      </c>
      <c r="D244" s="33">
        <v>0</v>
      </c>
      <c r="E244" s="13" t="s">
        <v>2060</v>
      </c>
      <c r="F244" s="25">
        <v>0</v>
      </c>
      <c r="G244" s="14"/>
      <c r="H244" s="15">
        <v>0</v>
      </c>
      <c r="I244" s="15">
        <v>0</v>
      </c>
      <c r="J244" s="15">
        <f t="shared" si="15"/>
        <v>0</v>
      </c>
      <c r="K244" s="15">
        <f t="shared" si="16"/>
        <v>0</v>
      </c>
      <c r="L244" s="15">
        <f t="shared" si="17"/>
        <v>0</v>
      </c>
      <c r="M244" s="15">
        <f t="shared" si="18"/>
        <v>0</v>
      </c>
      <c r="N244" s="15">
        <f t="shared" si="19"/>
        <v>0</v>
      </c>
    </row>
    <row r="245" spans="1:14" s="17" customFormat="1" ht="90">
      <c r="A245" s="31">
        <v>60</v>
      </c>
      <c r="B245" s="31">
        <v>165</v>
      </c>
      <c r="C245" s="32">
        <v>187</v>
      </c>
      <c r="D245" s="33">
        <v>0</v>
      </c>
      <c r="E245" s="13" t="s">
        <v>2061</v>
      </c>
      <c r="F245" s="25">
        <v>0</v>
      </c>
      <c r="G245" s="14"/>
      <c r="H245" s="15">
        <v>0</v>
      </c>
      <c r="I245" s="15">
        <v>0</v>
      </c>
      <c r="J245" s="15">
        <f t="shared" si="15"/>
        <v>0</v>
      </c>
      <c r="K245" s="15">
        <f t="shared" si="16"/>
        <v>0</v>
      </c>
      <c r="L245" s="15">
        <f t="shared" si="17"/>
        <v>0</v>
      </c>
      <c r="M245" s="15">
        <f t="shared" si="18"/>
        <v>0</v>
      </c>
      <c r="N245" s="15">
        <f t="shared" si="19"/>
        <v>0</v>
      </c>
    </row>
    <row r="246" spans="1:14" s="17" customFormat="1" ht="90">
      <c r="A246" s="31">
        <v>60</v>
      </c>
      <c r="B246" s="31">
        <v>165</v>
      </c>
      <c r="C246" s="32">
        <v>195</v>
      </c>
      <c r="D246" s="33">
        <v>0</v>
      </c>
      <c r="E246" s="13" t="s">
        <v>2062</v>
      </c>
      <c r="F246" s="25">
        <v>0</v>
      </c>
      <c r="G246" s="14"/>
      <c r="H246" s="15">
        <v>0</v>
      </c>
      <c r="I246" s="15">
        <v>0</v>
      </c>
      <c r="J246" s="15">
        <f t="shared" si="15"/>
        <v>0</v>
      </c>
      <c r="K246" s="15">
        <f t="shared" si="16"/>
        <v>0</v>
      </c>
      <c r="L246" s="15">
        <f t="shared" si="17"/>
        <v>0</v>
      </c>
      <c r="M246" s="15">
        <f t="shared" si="18"/>
        <v>0</v>
      </c>
      <c r="N246" s="15">
        <f t="shared" si="19"/>
        <v>0</v>
      </c>
    </row>
    <row r="247" spans="1:14" s="17" customFormat="1" ht="90">
      <c r="A247" s="31">
        <v>60</v>
      </c>
      <c r="B247" s="31">
        <v>165</v>
      </c>
      <c r="C247" s="32">
        <v>203</v>
      </c>
      <c r="D247" s="33">
        <v>0</v>
      </c>
      <c r="E247" s="13" t="s">
        <v>2063</v>
      </c>
      <c r="F247" s="25">
        <v>0</v>
      </c>
      <c r="G247" s="14"/>
      <c r="H247" s="15">
        <v>0</v>
      </c>
      <c r="I247" s="15">
        <v>0</v>
      </c>
      <c r="J247" s="15">
        <f t="shared" si="15"/>
        <v>0</v>
      </c>
      <c r="K247" s="15">
        <f t="shared" si="16"/>
        <v>0</v>
      </c>
      <c r="L247" s="15">
        <f t="shared" si="17"/>
        <v>0</v>
      </c>
      <c r="M247" s="15">
        <f t="shared" si="18"/>
        <v>0</v>
      </c>
      <c r="N247" s="15">
        <f t="shared" si="19"/>
        <v>0</v>
      </c>
    </row>
    <row r="248" spans="1:14" s="17" customFormat="1" ht="90">
      <c r="A248" s="31">
        <v>60</v>
      </c>
      <c r="B248" s="31">
        <v>165</v>
      </c>
      <c r="C248" s="32">
        <v>211</v>
      </c>
      <c r="D248" s="33">
        <v>0</v>
      </c>
      <c r="E248" s="13" t="s">
        <v>2064</v>
      </c>
      <c r="F248" s="25">
        <v>0</v>
      </c>
      <c r="G248" s="14"/>
      <c r="H248" s="15">
        <v>0</v>
      </c>
      <c r="I248" s="15">
        <v>0</v>
      </c>
      <c r="J248" s="15">
        <f t="shared" si="15"/>
        <v>0</v>
      </c>
      <c r="K248" s="15">
        <f t="shared" si="16"/>
        <v>0</v>
      </c>
      <c r="L248" s="15">
        <f t="shared" si="17"/>
        <v>0</v>
      </c>
      <c r="M248" s="15">
        <f t="shared" si="18"/>
        <v>0</v>
      </c>
      <c r="N248" s="15">
        <f t="shared" si="19"/>
        <v>0</v>
      </c>
    </row>
    <row r="249" spans="1:14" s="17" customFormat="1" ht="78.75">
      <c r="A249" s="31">
        <v>60</v>
      </c>
      <c r="B249" s="31">
        <v>165</v>
      </c>
      <c r="C249" s="32">
        <v>229</v>
      </c>
      <c r="D249" s="33">
        <v>0</v>
      </c>
      <c r="E249" s="13" t="s">
        <v>2065</v>
      </c>
      <c r="F249" s="25">
        <v>0</v>
      </c>
      <c r="G249" s="14"/>
      <c r="H249" s="15">
        <v>0</v>
      </c>
      <c r="I249" s="15">
        <v>0</v>
      </c>
      <c r="J249" s="15">
        <f t="shared" si="15"/>
        <v>0</v>
      </c>
      <c r="K249" s="15">
        <f t="shared" si="16"/>
        <v>0</v>
      </c>
      <c r="L249" s="15">
        <f t="shared" si="17"/>
        <v>0</v>
      </c>
      <c r="M249" s="15">
        <f t="shared" si="18"/>
        <v>0</v>
      </c>
      <c r="N249" s="15">
        <f t="shared" si="19"/>
        <v>0</v>
      </c>
    </row>
    <row r="250" spans="1:14" s="17" customFormat="1" ht="90">
      <c r="A250" s="31">
        <v>60</v>
      </c>
      <c r="B250" s="31">
        <v>165</v>
      </c>
      <c r="C250" s="32">
        <v>237</v>
      </c>
      <c r="D250" s="33">
        <v>0</v>
      </c>
      <c r="E250" s="13" t="s">
        <v>2066</v>
      </c>
      <c r="F250" s="25">
        <v>0</v>
      </c>
      <c r="G250" s="14"/>
      <c r="H250" s="15">
        <v>0</v>
      </c>
      <c r="I250" s="15">
        <v>0</v>
      </c>
      <c r="J250" s="15">
        <f t="shared" si="15"/>
        <v>0</v>
      </c>
      <c r="K250" s="15">
        <f t="shared" si="16"/>
        <v>0</v>
      </c>
      <c r="L250" s="15">
        <f t="shared" si="17"/>
        <v>0</v>
      </c>
      <c r="M250" s="15">
        <f t="shared" si="18"/>
        <v>0</v>
      </c>
      <c r="N250" s="15">
        <f t="shared" si="19"/>
        <v>0</v>
      </c>
    </row>
    <row r="251" spans="1:14" s="17" customFormat="1" ht="90">
      <c r="A251" s="31">
        <v>60</v>
      </c>
      <c r="B251" s="31">
        <v>165</v>
      </c>
      <c r="C251" s="32">
        <v>245</v>
      </c>
      <c r="D251" s="33">
        <v>0</v>
      </c>
      <c r="E251" s="13" t="s">
        <v>2067</v>
      </c>
      <c r="F251" s="25">
        <v>0</v>
      </c>
      <c r="G251" s="14"/>
      <c r="H251" s="15">
        <v>0</v>
      </c>
      <c r="I251" s="15">
        <v>0</v>
      </c>
      <c r="J251" s="15">
        <f t="shared" si="15"/>
        <v>0</v>
      </c>
      <c r="K251" s="15">
        <f t="shared" si="16"/>
        <v>0</v>
      </c>
      <c r="L251" s="15">
        <f t="shared" si="17"/>
        <v>0</v>
      </c>
      <c r="M251" s="15">
        <f t="shared" si="18"/>
        <v>0</v>
      </c>
      <c r="N251" s="15">
        <f t="shared" si="19"/>
        <v>0</v>
      </c>
    </row>
    <row r="252" spans="1:14" s="17" customFormat="1" ht="90">
      <c r="A252" s="31">
        <v>60</v>
      </c>
      <c r="B252" s="31">
        <v>165</v>
      </c>
      <c r="C252" s="32">
        <v>252</v>
      </c>
      <c r="D252" s="33">
        <v>0</v>
      </c>
      <c r="E252" s="13" t="s">
        <v>2068</v>
      </c>
      <c r="F252" s="25">
        <v>2</v>
      </c>
      <c r="G252" s="14"/>
      <c r="H252" s="15">
        <v>0</v>
      </c>
      <c r="I252" s="15">
        <v>0</v>
      </c>
      <c r="J252" s="15">
        <f t="shared" si="15"/>
        <v>0</v>
      </c>
      <c r="K252" s="15">
        <f t="shared" si="16"/>
        <v>0</v>
      </c>
      <c r="L252" s="15">
        <f t="shared" si="17"/>
        <v>0</v>
      </c>
      <c r="M252" s="15">
        <f t="shared" si="18"/>
        <v>0</v>
      </c>
      <c r="N252" s="15">
        <f t="shared" si="19"/>
        <v>0</v>
      </c>
    </row>
    <row r="253" spans="1:14" s="17" customFormat="1" ht="90">
      <c r="A253" s="31">
        <v>60</v>
      </c>
      <c r="B253" s="31">
        <v>165</v>
      </c>
      <c r="C253" s="32">
        <v>260</v>
      </c>
      <c r="D253" s="33">
        <v>0</v>
      </c>
      <c r="E253" s="13" t="s">
        <v>2069</v>
      </c>
      <c r="F253" s="25">
        <v>0</v>
      </c>
      <c r="G253" s="14"/>
      <c r="H253" s="15">
        <v>0</v>
      </c>
      <c r="I253" s="15">
        <v>0</v>
      </c>
      <c r="J253" s="15">
        <f t="shared" si="15"/>
        <v>0</v>
      </c>
      <c r="K253" s="15">
        <f t="shared" si="16"/>
        <v>0</v>
      </c>
      <c r="L253" s="15">
        <f t="shared" si="17"/>
        <v>0</v>
      </c>
      <c r="M253" s="15">
        <f t="shared" si="18"/>
        <v>0</v>
      </c>
      <c r="N253" s="15">
        <f t="shared" si="19"/>
        <v>0</v>
      </c>
    </row>
    <row r="254" spans="1:14" s="17" customFormat="1" ht="101.25">
      <c r="A254" s="31">
        <v>60</v>
      </c>
      <c r="B254" s="31">
        <v>165</v>
      </c>
      <c r="C254" s="32">
        <v>278</v>
      </c>
      <c r="D254" s="33">
        <v>0</v>
      </c>
      <c r="E254" s="13" t="s">
        <v>2070</v>
      </c>
      <c r="F254" s="25">
        <v>0</v>
      </c>
      <c r="G254" s="14"/>
      <c r="H254" s="15">
        <v>0</v>
      </c>
      <c r="I254" s="15">
        <v>0</v>
      </c>
      <c r="J254" s="15">
        <f t="shared" si="15"/>
        <v>0</v>
      </c>
      <c r="K254" s="15">
        <f t="shared" si="16"/>
        <v>0</v>
      </c>
      <c r="L254" s="15">
        <f t="shared" si="17"/>
        <v>0</v>
      </c>
      <c r="M254" s="15">
        <f t="shared" si="18"/>
        <v>0</v>
      </c>
      <c r="N254" s="15">
        <f t="shared" si="19"/>
        <v>0</v>
      </c>
    </row>
    <row r="255" spans="1:14" s="17" customFormat="1" ht="101.25">
      <c r="A255" s="31">
        <v>60</v>
      </c>
      <c r="B255" s="31">
        <v>165</v>
      </c>
      <c r="C255" s="32">
        <v>286</v>
      </c>
      <c r="D255" s="33">
        <v>0</v>
      </c>
      <c r="E255" s="13" t="s">
        <v>2071</v>
      </c>
      <c r="F255" s="25">
        <v>0</v>
      </c>
      <c r="G255" s="14"/>
      <c r="H255" s="15">
        <v>0</v>
      </c>
      <c r="I255" s="15">
        <v>0</v>
      </c>
      <c r="J255" s="15">
        <f t="shared" si="15"/>
        <v>0</v>
      </c>
      <c r="K255" s="15">
        <f t="shared" si="16"/>
        <v>0</v>
      </c>
      <c r="L255" s="15">
        <f t="shared" si="17"/>
        <v>0</v>
      </c>
      <c r="M255" s="15">
        <f t="shared" si="18"/>
        <v>0</v>
      </c>
      <c r="N255" s="15">
        <f t="shared" si="19"/>
        <v>0</v>
      </c>
    </row>
    <row r="256" spans="1:14" s="17" customFormat="1" ht="112.5">
      <c r="A256" s="31">
        <v>60</v>
      </c>
      <c r="B256" s="31">
        <v>165</v>
      </c>
      <c r="C256" s="32">
        <v>294</v>
      </c>
      <c r="D256" s="33">
        <v>0</v>
      </c>
      <c r="E256" s="13" t="s">
        <v>2072</v>
      </c>
      <c r="F256" s="25">
        <v>0</v>
      </c>
      <c r="G256" s="14"/>
      <c r="H256" s="15">
        <v>0</v>
      </c>
      <c r="I256" s="15">
        <v>0</v>
      </c>
      <c r="J256" s="15">
        <f t="shared" si="15"/>
        <v>0</v>
      </c>
      <c r="K256" s="15">
        <f t="shared" si="16"/>
        <v>0</v>
      </c>
      <c r="L256" s="15">
        <f t="shared" si="17"/>
        <v>0</v>
      </c>
      <c r="M256" s="15">
        <f t="shared" si="18"/>
        <v>0</v>
      </c>
      <c r="N256" s="15">
        <f t="shared" si="19"/>
        <v>0</v>
      </c>
    </row>
    <row r="257" spans="1:14" s="17" customFormat="1" ht="101.25">
      <c r="A257" s="31">
        <v>60</v>
      </c>
      <c r="B257" s="31">
        <v>165</v>
      </c>
      <c r="C257" s="32">
        <v>302</v>
      </c>
      <c r="D257" s="33">
        <v>0</v>
      </c>
      <c r="E257" s="13" t="s">
        <v>2073</v>
      </c>
      <c r="F257" s="25">
        <v>2</v>
      </c>
      <c r="G257" s="14"/>
      <c r="H257" s="15">
        <v>0</v>
      </c>
      <c r="I257" s="15">
        <v>0</v>
      </c>
      <c r="J257" s="15">
        <f t="shared" si="15"/>
        <v>0</v>
      </c>
      <c r="K257" s="15">
        <f t="shared" si="16"/>
        <v>0</v>
      </c>
      <c r="L257" s="15">
        <f t="shared" si="17"/>
        <v>0</v>
      </c>
      <c r="M257" s="15">
        <f t="shared" si="18"/>
        <v>0</v>
      </c>
      <c r="N257" s="15">
        <f t="shared" si="19"/>
        <v>0</v>
      </c>
    </row>
    <row r="258" spans="1:14" s="17" customFormat="1" ht="112.5">
      <c r="A258" s="31">
        <v>60</v>
      </c>
      <c r="B258" s="31">
        <v>165</v>
      </c>
      <c r="C258" s="32">
        <v>369</v>
      </c>
      <c r="D258" s="33">
        <v>0</v>
      </c>
      <c r="E258" s="13" t="s">
        <v>2074</v>
      </c>
      <c r="F258" s="25">
        <v>0</v>
      </c>
      <c r="G258" s="14"/>
      <c r="H258" s="15">
        <v>0</v>
      </c>
      <c r="I258" s="15">
        <v>0</v>
      </c>
      <c r="J258" s="15">
        <f t="shared" si="15"/>
        <v>0</v>
      </c>
      <c r="K258" s="15">
        <f t="shared" si="16"/>
        <v>0</v>
      </c>
      <c r="L258" s="15">
        <f t="shared" si="17"/>
        <v>0</v>
      </c>
      <c r="M258" s="15">
        <f t="shared" si="18"/>
        <v>0</v>
      </c>
      <c r="N258" s="15">
        <f t="shared" si="19"/>
        <v>0</v>
      </c>
    </row>
    <row r="259" spans="1:14" s="17" customFormat="1" ht="101.25">
      <c r="A259" s="31">
        <v>60</v>
      </c>
      <c r="B259" s="31">
        <v>165</v>
      </c>
      <c r="C259" s="32">
        <v>377</v>
      </c>
      <c r="D259" s="33">
        <v>0</v>
      </c>
      <c r="E259" s="13" t="s">
        <v>2075</v>
      </c>
      <c r="F259" s="25">
        <v>0</v>
      </c>
      <c r="G259" s="14"/>
      <c r="H259" s="15">
        <v>0</v>
      </c>
      <c r="I259" s="15">
        <v>0</v>
      </c>
      <c r="J259" s="15">
        <f t="shared" si="15"/>
        <v>0</v>
      </c>
      <c r="K259" s="15">
        <f t="shared" si="16"/>
        <v>0</v>
      </c>
      <c r="L259" s="15">
        <f t="shared" si="17"/>
        <v>0</v>
      </c>
      <c r="M259" s="15">
        <f t="shared" si="18"/>
        <v>0</v>
      </c>
      <c r="N259" s="15">
        <f t="shared" si="19"/>
        <v>0</v>
      </c>
    </row>
    <row r="260" spans="1:14" s="17" customFormat="1" ht="101.25">
      <c r="A260" s="31">
        <v>60</v>
      </c>
      <c r="B260" s="31">
        <v>165</v>
      </c>
      <c r="C260" s="32">
        <v>385</v>
      </c>
      <c r="D260" s="33">
        <v>0</v>
      </c>
      <c r="E260" s="13" t="s">
        <v>2076</v>
      </c>
      <c r="F260" s="25">
        <v>0</v>
      </c>
      <c r="G260" s="14"/>
      <c r="H260" s="15">
        <v>0</v>
      </c>
      <c r="I260" s="15">
        <v>0</v>
      </c>
      <c r="J260" s="15">
        <f t="shared" si="15"/>
        <v>0</v>
      </c>
      <c r="K260" s="15">
        <f t="shared" si="16"/>
        <v>0</v>
      </c>
      <c r="L260" s="15">
        <f t="shared" si="17"/>
        <v>0</v>
      </c>
      <c r="M260" s="15">
        <f t="shared" si="18"/>
        <v>0</v>
      </c>
      <c r="N260" s="15">
        <f t="shared" si="19"/>
        <v>0</v>
      </c>
    </row>
    <row r="261" spans="1:14" s="17" customFormat="1" ht="101.25">
      <c r="A261" s="31">
        <v>60</v>
      </c>
      <c r="B261" s="31">
        <v>165</v>
      </c>
      <c r="C261" s="32">
        <v>393</v>
      </c>
      <c r="D261" s="33">
        <v>0</v>
      </c>
      <c r="E261" s="13" t="s">
        <v>2077</v>
      </c>
      <c r="F261" s="25">
        <v>0</v>
      </c>
      <c r="G261" s="14"/>
      <c r="H261" s="15">
        <v>0</v>
      </c>
      <c r="I261" s="15">
        <v>0</v>
      </c>
      <c r="J261" s="15">
        <f t="shared" si="15"/>
        <v>0</v>
      </c>
      <c r="K261" s="15">
        <f t="shared" si="16"/>
        <v>0</v>
      </c>
      <c r="L261" s="15">
        <f t="shared" si="17"/>
        <v>0</v>
      </c>
      <c r="M261" s="15">
        <f t="shared" si="18"/>
        <v>0</v>
      </c>
      <c r="N261" s="15">
        <f t="shared" si="19"/>
        <v>0</v>
      </c>
    </row>
    <row r="262" spans="1:14" s="17" customFormat="1" ht="90">
      <c r="A262" s="31">
        <v>60</v>
      </c>
      <c r="B262" s="31">
        <v>165</v>
      </c>
      <c r="C262" s="32">
        <v>401</v>
      </c>
      <c r="D262" s="33">
        <v>0</v>
      </c>
      <c r="E262" s="13" t="s">
        <v>2078</v>
      </c>
      <c r="F262" s="25">
        <v>0</v>
      </c>
      <c r="G262" s="14"/>
      <c r="H262" s="15">
        <v>0</v>
      </c>
      <c r="I262" s="15">
        <v>0</v>
      </c>
      <c r="J262" s="15">
        <f t="shared" si="15"/>
        <v>0</v>
      </c>
      <c r="K262" s="15">
        <f t="shared" si="16"/>
        <v>0</v>
      </c>
      <c r="L262" s="15">
        <f t="shared" si="17"/>
        <v>0</v>
      </c>
      <c r="M262" s="15">
        <f t="shared" si="18"/>
        <v>0</v>
      </c>
      <c r="N262" s="15">
        <f t="shared" si="19"/>
        <v>0</v>
      </c>
    </row>
    <row r="263" spans="1:14" s="17" customFormat="1" ht="90">
      <c r="A263" s="31">
        <v>60</v>
      </c>
      <c r="B263" s="31">
        <v>165</v>
      </c>
      <c r="C263" s="32">
        <v>419</v>
      </c>
      <c r="D263" s="33">
        <v>0</v>
      </c>
      <c r="E263" s="13" t="s">
        <v>2079</v>
      </c>
      <c r="F263" s="25">
        <v>0</v>
      </c>
      <c r="G263" s="14"/>
      <c r="H263" s="15">
        <v>0</v>
      </c>
      <c r="I263" s="15">
        <v>0</v>
      </c>
      <c r="J263" s="15">
        <f t="shared" si="15"/>
        <v>0</v>
      </c>
      <c r="K263" s="15">
        <f t="shared" si="16"/>
        <v>0</v>
      </c>
      <c r="L263" s="15">
        <f t="shared" si="17"/>
        <v>0</v>
      </c>
      <c r="M263" s="15">
        <f t="shared" si="18"/>
        <v>0</v>
      </c>
      <c r="N263" s="15">
        <f t="shared" si="19"/>
        <v>0</v>
      </c>
    </row>
    <row r="264" spans="1:14" s="17" customFormat="1" ht="101.25">
      <c r="A264" s="31">
        <v>60</v>
      </c>
      <c r="B264" s="31">
        <v>165</v>
      </c>
      <c r="C264" s="32">
        <v>427</v>
      </c>
      <c r="D264" s="33">
        <v>0</v>
      </c>
      <c r="E264" s="13" t="s">
        <v>2080</v>
      </c>
      <c r="F264" s="25">
        <v>0</v>
      </c>
      <c r="G264" s="14"/>
      <c r="H264" s="15">
        <v>0</v>
      </c>
      <c r="I264" s="15">
        <v>0</v>
      </c>
      <c r="J264" s="15">
        <f t="shared" si="15"/>
        <v>0</v>
      </c>
      <c r="K264" s="15">
        <f t="shared" si="16"/>
        <v>0</v>
      </c>
      <c r="L264" s="15">
        <f t="shared" si="17"/>
        <v>0</v>
      </c>
      <c r="M264" s="15">
        <f t="shared" si="18"/>
        <v>0</v>
      </c>
      <c r="N264" s="15">
        <f t="shared" si="19"/>
        <v>0</v>
      </c>
    </row>
    <row r="265" spans="1:14" s="17" customFormat="1" ht="101.25">
      <c r="A265" s="31">
        <v>60</v>
      </c>
      <c r="B265" s="31">
        <v>165</v>
      </c>
      <c r="C265" s="32">
        <v>435</v>
      </c>
      <c r="D265" s="33">
        <v>0</v>
      </c>
      <c r="E265" s="13" t="s">
        <v>2081</v>
      </c>
      <c r="F265" s="25">
        <v>0</v>
      </c>
      <c r="G265" s="14"/>
      <c r="H265" s="15">
        <v>0</v>
      </c>
      <c r="I265" s="15">
        <v>0</v>
      </c>
      <c r="J265" s="15">
        <f t="shared" si="15"/>
        <v>0</v>
      </c>
      <c r="K265" s="15">
        <f t="shared" si="16"/>
        <v>0</v>
      </c>
      <c r="L265" s="15">
        <f t="shared" si="17"/>
        <v>0</v>
      </c>
      <c r="M265" s="15">
        <f t="shared" si="18"/>
        <v>0</v>
      </c>
      <c r="N265" s="15">
        <f t="shared" si="19"/>
        <v>0</v>
      </c>
    </row>
    <row r="266" spans="1:14" s="17" customFormat="1" ht="112.5">
      <c r="A266" s="31">
        <v>60</v>
      </c>
      <c r="B266" s="31">
        <v>165</v>
      </c>
      <c r="C266" s="32">
        <v>443</v>
      </c>
      <c r="D266" s="33">
        <v>0</v>
      </c>
      <c r="E266" s="13" t="s">
        <v>2082</v>
      </c>
      <c r="F266" s="25">
        <v>0</v>
      </c>
      <c r="G266" s="14"/>
      <c r="H266" s="15">
        <v>0</v>
      </c>
      <c r="I266" s="15">
        <v>0</v>
      </c>
      <c r="J266" s="15">
        <f t="shared" si="15"/>
        <v>0</v>
      </c>
      <c r="K266" s="15">
        <f t="shared" si="16"/>
        <v>0</v>
      </c>
      <c r="L266" s="15">
        <f t="shared" si="17"/>
        <v>0</v>
      </c>
      <c r="M266" s="15">
        <f t="shared" si="18"/>
        <v>0</v>
      </c>
      <c r="N266" s="15">
        <f t="shared" si="19"/>
        <v>0</v>
      </c>
    </row>
    <row r="267" spans="1:14" s="17" customFormat="1" ht="101.25">
      <c r="A267" s="31">
        <v>60</v>
      </c>
      <c r="B267" s="31">
        <v>165</v>
      </c>
      <c r="C267" s="32">
        <v>450</v>
      </c>
      <c r="D267" s="33">
        <v>0</v>
      </c>
      <c r="E267" s="13" t="s">
        <v>2083</v>
      </c>
      <c r="F267" s="25">
        <v>0</v>
      </c>
      <c r="G267" s="14"/>
      <c r="H267" s="15">
        <v>0</v>
      </c>
      <c r="I267" s="15">
        <v>0</v>
      </c>
      <c r="J267" s="15">
        <f t="shared" si="15"/>
        <v>0</v>
      </c>
      <c r="K267" s="15">
        <f t="shared" si="16"/>
        <v>0</v>
      </c>
      <c r="L267" s="15">
        <f t="shared" si="17"/>
        <v>0</v>
      </c>
      <c r="M267" s="15">
        <f t="shared" si="18"/>
        <v>0</v>
      </c>
      <c r="N267" s="15">
        <f t="shared" si="19"/>
        <v>0</v>
      </c>
    </row>
    <row r="268" spans="1:14" s="17" customFormat="1" ht="101.25">
      <c r="A268" s="31">
        <v>60</v>
      </c>
      <c r="B268" s="31">
        <v>165</v>
      </c>
      <c r="C268" s="32">
        <v>468</v>
      </c>
      <c r="D268" s="33">
        <v>0</v>
      </c>
      <c r="E268" s="13" t="s">
        <v>2084</v>
      </c>
      <c r="F268" s="25">
        <v>0</v>
      </c>
      <c r="G268" s="14"/>
      <c r="H268" s="15">
        <v>0</v>
      </c>
      <c r="I268" s="15">
        <v>0</v>
      </c>
      <c r="J268" s="15">
        <f t="shared" si="15"/>
        <v>0</v>
      </c>
      <c r="K268" s="15">
        <f t="shared" si="16"/>
        <v>0</v>
      </c>
      <c r="L268" s="15">
        <f t="shared" si="17"/>
        <v>0</v>
      </c>
      <c r="M268" s="15">
        <f t="shared" si="18"/>
        <v>0</v>
      </c>
      <c r="N268" s="15">
        <f t="shared" si="19"/>
        <v>0</v>
      </c>
    </row>
    <row r="269" spans="1:14" s="17" customFormat="1" ht="101.25">
      <c r="A269" s="31">
        <v>60</v>
      </c>
      <c r="B269" s="31">
        <v>165</v>
      </c>
      <c r="C269" s="32">
        <v>476</v>
      </c>
      <c r="D269" s="33">
        <v>0</v>
      </c>
      <c r="E269" s="13" t="s">
        <v>2085</v>
      </c>
      <c r="F269" s="25">
        <v>0</v>
      </c>
      <c r="G269" s="14"/>
      <c r="H269" s="15">
        <v>0</v>
      </c>
      <c r="I269" s="15">
        <v>0</v>
      </c>
      <c r="J269" s="15">
        <f t="shared" si="15"/>
        <v>0</v>
      </c>
      <c r="K269" s="15">
        <f t="shared" si="16"/>
        <v>0</v>
      </c>
      <c r="L269" s="15">
        <f t="shared" si="17"/>
        <v>0</v>
      </c>
      <c r="M269" s="15">
        <f t="shared" si="18"/>
        <v>0</v>
      </c>
      <c r="N269" s="15">
        <f t="shared" si="19"/>
        <v>0</v>
      </c>
    </row>
    <row r="270" spans="1:14" s="17" customFormat="1" ht="90">
      <c r="A270" s="31">
        <v>60</v>
      </c>
      <c r="B270" s="31">
        <v>165</v>
      </c>
      <c r="C270" s="32">
        <v>484</v>
      </c>
      <c r="D270" s="33">
        <v>0</v>
      </c>
      <c r="E270" s="13" t="s">
        <v>2086</v>
      </c>
      <c r="F270" s="25">
        <v>0</v>
      </c>
      <c r="G270" s="14"/>
      <c r="H270" s="15">
        <v>0</v>
      </c>
      <c r="I270" s="15">
        <v>0</v>
      </c>
      <c r="J270" s="15">
        <f t="shared" ref="J270:J333" si="20">F270*H270</f>
        <v>0</v>
      </c>
      <c r="K270" s="15">
        <f t="shared" ref="K270:K333" si="21">I270*1.16</f>
        <v>0</v>
      </c>
      <c r="L270" s="15">
        <f t="shared" ref="L270:L333" si="22">F270*K270</f>
        <v>0</v>
      </c>
      <c r="M270" s="15">
        <f t="shared" ref="M270:M333" si="23">J270+L270</f>
        <v>0</v>
      </c>
      <c r="N270" s="15">
        <f t="shared" ref="N270:N333" si="24">M270*2</f>
        <v>0</v>
      </c>
    </row>
    <row r="271" spans="1:14" s="17" customFormat="1" ht="101.25">
      <c r="A271" s="31">
        <v>60</v>
      </c>
      <c r="B271" s="31">
        <v>165</v>
      </c>
      <c r="C271" s="32">
        <v>492</v>
      </c>
      <c r="D271" s="33">
        <v>0</v>
      </c>
      <c r="E271" s="13" t="s">
        <v>2087</v>
      </c>
      <c r="F271" s="25">
        <v>0</v>
      </c>
      <c r="G271" s="14"/>
      <c r="H271" s="15">
        <v>0</v>
      </c>
      <c r="I271" s="15">
        <v>0</v>
      </c>
      <c r="J271" s="15">
        <f t="shared" si="20"/>
        <v>0</v>
      </c>
      <c r="K271" s="15">
        <f t="shared" si="21"/>
        <v>0</v>
      </c>
      <c r="L271" s="15">
        <f t="shared" si="22"/>
        <v>0</v>
      </c>
      <c r="M271" s="15">
        <f t="shared" si="23"/>
        <v>0</v>
      </c>
      <c r="N271" s="15">
        <f t="shared" si="24"/>
        <v>0</v>
      </c>
    </row>
    <row r="272" spans="1:14" s="17" customFormat="1" ht="90">
      <c r="A272" s="31">
        <v>60</v>
      </c>
      <c r="B272" s="31">
        <v>165</v>
      </c>
      <c r="C272" s="32">
        <v>500</v>
      </c>
      <c r="D272" s="33">
        <v>0</v>
      </c>
      <c r="E272" s="13" t="s">
        <v>2088</v>
      </c>
      <c r="F272" s="25">
        <v>0</v>
      </c>
      <c r="G272" s="14"/>
      <c r="H272" s="15">
        <v>0</v>
      </c>
      <c r="I272" s="15">
        <v>0</v>
      </c>
      <c r="J272" s="15">
        <f t="shared" si="20"/>
        <v>0</v>
      </c>
      <c r="K272" s="15">
        <f t="shared" si="21"/>
        <v>0</v>
      </c>
      <c r="L272" s="15">
        <f t="shared" si="22"/>
        <v>0</v>
      </c>
      <c r="M272" s="15">
        <f t="shared" si="23"/>
        <v>0</v>
      </c>
      <c r="N272" s="15">
        <f t="shared" si="24"/>
        <v>0</v>
      </c>
    </row>
    <row r="273" spans="1:14" s="17" customFormat="1" ht="90">
      <c r="A273" s="31">
        <v>60</v>
      </c>
      <c r="B273" s="31">
        <v>165</v>
      </c>
      <c r="C273" s="32">
        <v>518</v>
      </c>
      <c r="D273" s="33">
        <v>0</v>
      </c>
      <c r="E273" s="13" t="s">
        <v>2089</v>
      </c>
      <c r="F273" s="25">
        <v>0</v>
      </c>
      <c r="G273" s="14"/>
      <c r="H273" s="15">
        <v>0</v>
      </c>
      <c r="I273" s="15">
        <v>0</v>
      </c>
      <c r="J273" s="15">
        <f t="shared" si="20"/>
        <v>0</v>
      </c>
      <c r="K273" s="15">
        <f t="shared" si="21"/>
        <v>0</v>
      </c>
      <c r="L273" s="15">
        <f t="shared" si="22"/>
        <v>0</v>
      </c>
      <c r="M273" s="15">
        <f t="shared" si="23"/>
        <v>0</v>
      </c>
      <c r="N273" s="15">
        <f t="shared" si="24"/>
        <v>0</v>
      </c>
    </row>
    <row r="274" spans="1:14" s="17" customFormat="1" ht="90">
      <c r="A274" s="31">
        <v>60</v>
      </c>
      <c r="B274" s="31">
        <v>165</v>
      </c>
      <c r="C274" s="32">
        <v>542</v>
      </c>
      <c r="D274" s="33">
        <v>0</v>
      </c>
      <c r="E274" s="13" t="s">
        <v>2090</v>
      </c>
      <c r="F274" s="25">
        <v>0</v>
      </c>
      <c r="G274" s="14"/>
      <c r="H274" s="15">
        <v>0</v>
      </c>
      <c r="I274" s="15">
        <v>0</v>
      </c>
      <c r="J274" s="15">
        <f t="shared" si="20"/>
        <v>0</v>
      </c>
      <c r="K274" s="15">
        <f t="shared" si="21"/>
        <v>0</v>
      </c>
      <c r="L274" s="15">
        <f t="shared" si="22"/>
        <v>0</v>
      </c>
      <c r="M274" s="15">
        <f t="shared" si="23"/>
        <v>0</v>
      </c>
      <c r="N274" s="15">
        <f t="shared" si="24"/>
        <v>0</v>
      </c>
    </row>
    <row r="275" spans="1:14" s="17" customFormat="1" ht="101.25">
      <c r="A275" s="31">
        <v>60</v>
      </c>
      <c r="B275" s="31">
        <v>165</v>
      </c>
      <c r="C275" s="32">
        <v>559</v>
      </c>
      <c r="D275" s="33">
        <v>0</v>
      </c>
      <c r="E275" s="13" t="s">
        <v>2091</v>
      </c>
      <c r="F275" s="25">
        <v>0</v>
      </c>
      <c r="G275" s="14"/>
      <c r="H275" s="15">
        <v>0</v>
      </c>
      <c r="I275" s="15">
        <v>0</v>
      </c>
      <c r="J275" s="15">
        <f t="shared" si="20"/>
        <v>0</v>
      </c>
      <c r="K275" s="15">
        <f t="shared" si="21"/>
        <v>0</v>
      </c>
      <c r="L275" s="15">
        <f t="shared" si="22"/>
        <v>0</v>
      </c>
      <c r="M275" s="15">
        <f t="shared" si="23"/>
        <v>0</v>
      </c>
      <c r="N275" s="15">
        <f t="shared" si="24"/>
        <v>0</v>
      </c>
    </row>
    <row r="276" spans="1:14" s="17" customFormat="1" ht="101.25">
      <c r="A276" s="31">
        <v>60</v>
      </c>
      <c r="B276" s="31">
        <v>165</v>
      </c>
      <c r="C276" s="32">
        <v>567</v>
      </c>
      <c r="D276" s="33">
        <v>0</v>
      </c>
      <c r="E276" s="13" t="s">
        <v>2092</v>
      </c>
      <c r="F276" s="25">
        <v>0</v>
      </c>
      <c r="G276" s="14"/>
      <c r="H276" s="15">
        <v>0</v>
      </c>
      <c r="I276" s="15">
        <v>0</v>
      </c>
      <c r="J276" s="15">
        <f t="shared" si="20"/>
        <v>0</v>
      </c>
      <c r="K276" s="15">
        <f t="shared" si="21"/>
        <v>0</v>
      </c>
      <c r="L276" s="15">
        <f t="shared" si="22"/>
        <v>0</v>
      </c>
      <c r="M276" s="15">
        <f t="shared" si="23"/>
        <v>0</v>
      </c>
      <c r="N276" s="15">
        <f t="shared" si="24"/>
        <v>0</v>
      </c>
    </row>
    <row r="277" spans="1:14" s="17" customFormat="1" ht="101.25">
      <c r="A277" s="31">
        <v>60</v>
      </c>
      <c r="B277" s="31">
        <v>165</v>
      </c>
      <c r="C277" s="32">
        <v>575</v>
      </c>
      <c r="D277" s="33">
        <v>0</v>
      </c>
      <c r="E277" s="13" t="s">
        <v>2093</v>
      </c>
      <c r="F277" s="25">
        <v>0</v>
      </c>
      <c r="G277" s="14"/>
      <c r="H277" s="15">
        <v>0</v>
      </c>
      <c r="I277" s="15">
        <v>0</v>
      </c>
      <c r="J277" s="15">
        <f t="shared" si="20"/>
        <v>0</v>
      </c>
      <c r="K277" s="15">
        <f t="shared" si="21"/>
        <v>0</v>
      </c>
      <c r="L277" s="15">
        <f t="shared" si="22"/>
        <v>0</v>
      </c>
      <c r="M277" s="15">
        <f t="shared" si="23"/>
        <v>0</v>
      </c>
      <c r="N277" s="15">
        <f t="shared" si="24"/>
        <v>0</v>
      </c>
    </row>
    <row r="278" spans="1:14" s="17" customFormat="1" ht="146.25">
      <c r="A278" s="31">
        <v>60</v>
      </c>
      <c r="B278" s="31">
        <v>165</v>
      </c>
      <c r="C278" s="32">
        <v>583</v>
      </c>
      <c r="D278" s="33">
        <v>0</v>
      </c>
      <c r="E278" s="13" t="s">
        <v>2094</v>
      </c>
      <c r="F278" s="25">
        <v>0</v>
      </c>
      <c r="G278" s="14"/>
      <c r="H278" s="15">
        <v>0</v>
      </c>
      <c r="I278" s="15">
        <v>0</v>
      </c>
      <c r="J278" s="15">
        <f t="shared" si="20"/>
        <v>0</v>
      </c>
      <c r="K278" s="15">
        <f t="shared" si="21"/>
        <v>0</v>
      </c>
      <c r="L278" s="15">
        <f t="shared" si="22"/>
        <v>0</v>
      </c>
      <c r="M278" s="15">
        <f t="shared" si="23"/>
        <v>0</v>
      </c>
      <c r="N278" s="15">
        <f t="shared" si="24"/>
        <v>0</v>
      </c>
    </row>
    <row r="279" spans="1:14" s="17" customFormat="1" ht="135">
      <c r="A279" s="31">
        <v>60</v>
      </c>
      <c r="B279" s="31">
        <v>165</v>
      </c>
      <c r="C279" s="32">
        <v>591</v>
      </c>
      <c r="D279" s="33">
        <v>0</v>
      </c>
      <c r="E279" s="13" t="s">
        <v>2095</v>
      </c>
      <c r="F279" s="25">
        <v>0</v>
      </c>
      <c r="G279" s="14"/>
      <c r="H279" s="15">
        <v>0</v>
      </c>
      <c r="I279" s="15">
        <v>0</v>
      </c>
      <c r="J279" s="15">
        <f t="shared" si="20"/>
        <v>0</v>
      </c>
      <c r="K279" s="15">
        <f t="shared" si="21"/>
        <v>0</v>
      </c>
      <c r="L279" s="15">
        <f t="shared" si="22"/>
        <v>0</v>
      </c>
      <c r="M279" s="15">
        <f t="shared" si="23"/>
        <v>0</v>
      </c>
      <c r="N279" s="15">
        <f t="shared" si="24"/>
        <v>0</v>
      </c>
    </row>
    <row r="280" spans="1:14" s="17" customFormat="1" ht="135">
      <c r="A280" s="31">
        <v>60</v>
      </c>
      <c r="B280" s="31">
        <v>165</v>
      </c>
      <c r="C280" s="32">
        <v>609</v>
      </c>
      <c r="D280" s="33">
        <v>0</v>
      </c>
      <c r="E280" s="13" t="s">
        <v>2096</v>
      </c>
      <c r="F280" s="25">
        <v>0</v>
      </c>
      <c r="G280" s="14"/>
      <c r="H280" s="15">
        <v>0</v>
      </c>
      <c r="I280" s="15">
        <v>0</v>
      </c>
      <c r="J280" s="15">
        <f t="shared" si="20"/>
        <v>0</v>
      </c>
      <c r="K280" s="15">
        <f t="shared" si="21"/>
        <v>0</v>
      </c>
      <c r="L280" s="15">
        <f t="shared" si="22"/>
        <v>0</v>
      </c>
      <c r="M280" s="15">
        <f t="shared" si="23"/>
        <v>0</v>
      </c>
      <c r="N280" s="15">
        <f t="shared" si="24"/>
        <v>0</v>
      </c>
    </row>
    <row r="281" spans="1:14" s="17" customFormat="1" ht="90">
      <c r="A281" s="31">
        <v>60</v>
      </c>
      <c r="B281" s="31">
        <v>165</v>
      </c>
      <c r="C281" s="32">
        <v>617</v>
      </c>
      <c r="D281" s="33">
        <v>0</v>
      </c>
      <c r="E281" s="13" t="s">
        <v>2097</v>
      </c>
      <c r="F281" s="25">
        <v>0</v>
      </c>
      <c r="G281" s="14"/>
      <c r="H281" s="15">
        <v>0</v>
      </c>
      <c r="I281" s="15">
        <v>0</v>
      </c>
      <c r="J281" s="15">
        <f t="shared" si="20"/>
        <v>0</v>
      </c>
      <c r="K281" s="15">
        <f t="shared" si="21"/>
        <v>0</v>
      </c>
      <c r="L281" s="15">
        <f t="shared" si="22"/>
        <v>0</v>
      </c>
      <c r="M281" s="15">
        <f t="shared" si="23"/>
        <v>0</v>
      </c>
      <c r="N281" s="15">
        <f t="shared" si="24"/>
        <v>0</v>
      </c>
    </row>
    <row r="282" spans="1:14" s="17" customFormat="1" ht="90">
      <c r="A282" s="31">
        <v>60</v>
      </c>
      <c r="B282" s="31">
        <v>165</v>
      </c>
      <c r="C282" s="32">
        <v>625</v>
      </c>
      <c r="D282" s="33">
        <v>0</v>
      </c>
      <c r="E282" s="13" t="s">
        <v>2098</v>
      </c>
      <c r="F282" s="25">
        <v>0</v>
      </c>
      <c r="G282" s="14"/>
      <c r="H282" s="15">
        <v>0</v>
      </c>
      <c r="I282" s="15">
        <v>0</v>
      </c>
      <c r="J282" s="15">
        <f t="shared" si="20"/>
        <v>0</v>
      </c>
      <c r="K282" s="15">
        <f t="shared" si="21"/>
        <v>0</v>
      </c>
      <c r="L282" s="15">
        <f t="shared" si="22"/>
        <v>0</v>
      </c>
      <c r="M282" s="15">
        <f t="shared" si="23"/>
        <v>0</v>
      </c>
      <c r="N282" s="15">
        <f t="shared" si="24"/>
        <v>0</v>
      </c>
    </row>
    <row r="283" spans="1:14" s="17" customFormat="1" ht="90">
      <c r="A283" s="31">
        <v>60</v>
      </c>
      <c r="B283" s="31">
        <v>165</v>
      </c>
      <c r="C283" s="32">
        <v>633</v>
      </c>
      <c r="D283" s="33">
        <v>0</v>
      </c>
      <c r="E283" s="13" t="s">
        <v>2099</v>
      </c>
      <c r="F283" s="25">
        <v>0</v>
      </c>
      <c r="G283" s="14"/>
      <c r="H283" s="15">
        <v>0</v>
      </c>
      <c r="I283" s="15">
        <v>0</v>
      </c>
      <c r="J283" s="15">
        <f t="shared" si="20"/>
        <v>0</v>
      </c>
      <c r="K283" s="15">
        <f t="shared" si="21"/>
        <v>0</v>
      </c>
      <c r="L283" s="15">
        <f t="shared" si="22"/>
        <v>0</v>
      </c>
      <c r="M283" s="15">
        <f t="shared" si="23"/>
        <v>0</v>
      </c>
      <c r="N283" s="15">
        <f t="shared" si="24"/>
        <v>0</v>
      </c>
    </row>
    <row r="284" spans="1:14" s="17" customFormat="1" ht="112.5">
      <c r="A284" s="31">
        <v>60</v>
      </c>
      <c r="B284" s="31">
        <v>165</v>
      </c>
      <c r="C284" s="32">
        <v>641</v>
      </c>
      <c r="D284" s="33">
        <v>0</v>
      </c>
      <c r="E284" s="13" t="s">
        <v>2100</v>
      </c>
      <c r="F284" s="25">
        <v>0</v>
      </c>
      <c r="G284" s="14"/>
      <c r="H284" s="15">
        <v>0</v>
      </c>
      <c r="I284" s="15">
        <v>0</v>
      </c>
      <c r="J284" s="15">
        <f t="shared" si="20"/>
        <v>0</v>
      </c>
      <c r="K284" s="15">
        <f t="shared" si="21"/>
        <v>0</v>
      </c>
      <c r="L284" s="15">
        <f t="shared" si="22"/>
        <v>0</v>
      </c>
      <c r="M284" s="15">
        <f t="shared" si="23"/>
        <v>0</v>
      </c>
      <c r="N284" s="15">
        <f t="shared" si="24"/>
        <v>0</v>
      </c>
    </row>
    <row r="285" spans="1:14" s="17" customFormat="1" ht="112.5">
      <c r="A285" s="31">
        <v>60</v>
      </c>
      <c r="B285" s="31">
        <v>165</v>
      </c>
      <c r="C285" s="32">
        <v>658</v>
      </c>
      <c r="D285" s="33">
        <v>0</v>
      </c>
      <c r="E285" s="13" t="s">
        <v>2101</v>
      </c>
      <c r="F285" s="25">
        <v>0</v>
      </c>
      <c r="G285" s="14"/>
      <c r="H285" s="15">
        <v>0</v>
      </c>
      <c r="I285" s="15">
        <v>0</v>
      </c>
      <c r="J285" s="15">
        <f t="shared" si="20"/>
        <v>0</v>
      </c>
      <c r="K285" s="15">
        <f t="shared" si="21"/>
        <v>0</v>
      </c>
      <c r="L285" s="15">
        <f t="shared" si="22"/>
        <v>0</v>
      </c>
      <c r="M285" s="15">
        <f t="shared" si="23"/>
        <v>0</v>
      </c>
      <c r="N285" s="15">
        <f t="shared" si="24"/>
        <v>0</v>
      </c>
    </row>
    <row r="286" spans="1:14" s="17" customFormat="1" ht="112.5">
      <c r="A286" s="31">
        <v>60</v>
      </c>
      <c r="B286" s="31">
        <v>165</v>
      </c>
      <c r="C286" s="32">
        <v>666</v>
      </c>
      <c r="D286" s="33">
        <v>0</v>
      </c>
      <c r="E286" s="13" t="s">
        <v>2102</v>
      </c>
      <c r="F286" s="25">
        <v>0</v>
      </c>
      <c r="G286" s="14"/>
      <c r="H286" s="15">
        <v>0</v>
      </c>
      <c r="I286" s="15">
        <v>0</v>
      </c>
      <c r="J286" s="15">
        <f t="shared" si="20"/>
        <v>0</v>
      </c>
      <c r="K286" s="15">
        <f t="shared" si="21"/>
        <v>0</v>
      </c>
      <c r="L286" s="15">
        <f t="shared" si="22"/>
        <v>0</v>
      </c>
      <c r="M286" s="15">
        <f t="shared" si="23"/>
        <v>0</v>
      </c>
      <c r="N286" s="15">
        <f t="shared" si="24"/>
        <v>0</v>
      </c>
    </row>
    <row r="287" spans="1:14" s="17" customFormat="1" ht="112.5">
      <c r="A287" s="31">
        <v>60</v>
      </c>
      <c r="B287" s="31">
        <v>165</v>
      </c>
      <c r="C287" s="32">
        <v>674</v>
      </c>
      <c r="D287" s="33">
        <v>0</v>
      </c>
      <c r="E287" s="13" t="s">
        <v>2103</v>
      </c>
      <c r="F287" s="25">
        <v>0</v>
      </c>
      <c r="G287" s="14"/>
      <c r="H287" s="15">
        <v>0</v>
      </c>
      <c r="I287" s="15">
        <v>0</v>
      </c>
      <c r="J287" s="15">
        <f t="shared" si="20"/>
        <v>0</v>
      </c>
      <c r="K287" s="15">
        <f t="shared" si="21"/>
        <v>0</v>
      </c>
      <c r="L287" s="15">
        <f t="shared" si="22"/>
        <v>0</v>
      </c>
      <c r="M287" s="15">
        <f t="shared" si="23"/>
        <v>0</v>
      </c>
      <c r="N287" s="15">
        <f t="shared" si="24"/>
        <v>0</v>
      </c>
    </row>
    <row r="288" spans="1:14" s="17" customFormat="1" ht="67.5">
      <c r="A288" s="31">
        <v>60</v>
      </c>
      <c r="B288" s="31">
        <v>165</v>
      </c>
      <c r="C288" s="32">
        <v>690</v>
      </c>
      <c r="D288" s="33">
        <v>0</v>
      </c>
      <c r="E288" s="13" t="s">
        <v>2104</v>
      </c>
      <c r="F288" s="25">
        <v>18</v>
      </c>
      <c r="G288" s="14"/>
      <c r="H288" s="15">
        <v>0</v>
      </c>
      <c r="I288" s="15">
        <v>0</v>
      </c>
      <c r="J288" s="15">
        <f t="shared" si="20"/>
        <v>0</v>
      </c>
      <c r="K288" s="15">
        <f t="shared" si="21"/>
        <v>0</v>
      </c>
      <c r="L288" s="15">
        <f t="shared" si="22"/>
        <v>0</v>
      </c>
      <c r="M288" s="15">
        <f t="shared" si="23"/>
        <v>0</v>
      </c>
      <c r="N288" s="15">
        <f t="shared" si="24"/>
        <v>0</v>
      </c>
    </row>
    <row r="289" spans="1:14" s="17" customFormat="1" ht="67.5">
      <c r="A289" s="31">
        <v>60</v>
      </c>
      <c r="B289" s="31">
        <v>165</v>
      </c>
      <c r="C289" s="32">
        <v>708</v>
      </c>
      <c r="D289" s="33">
        <v>0</v>
      </c>
      <c r="E289" s="13" t="s">
        <v>2105</v>
      </c>
      <c r="F289" s="25">
        <v>12</v>
      </c>
      <c r="G289" s="14"/>
      <c r="H289" s="15">
        <v>0</v>
      </c>
      <c r="I289" s="15">
        <v>0</v>
      </c>
      <c r="J289" s="15">
        <f t="shared" si="20"/>
        <v>0</v>
      </c>
      <c r="K289" s="15">
        <f t="shared" si="21"/>
        <v>0</v>
      </c>
      <c r="L289" s="15">
        <f t="shared" si="22"/>
        <v>0</v>
      </c>
      <c r="M289" s="15">
        <f t="shared" si="23"/>
        <v>0</v>
      </c>
      <c r="N289" s="15">
        <f t="shared" si="24"/>
        <v>0</v>
      </c>
    </row>
    <row r="290" spans="1:14" s="17" customFormat="1" ht="67.5">
      <c r="A290" s="31">
        <v>60</v>
      </c>
      <c r="B290" s="31">
        <v>165</v>
      </c>
      <c r="C290" s="32">
        <v>716</v>
      </c>
      <c r="D290" s="33">
        <v>0</v>
      </c>
      <c r="E290" s="13" t="s">
        <v>2106</v>
      </c>
      <c r="F290" s="25">
        <v>17</v>
      </c>
      <c r="G290" s="14"/>
      <c r="H290" s="15">
        <v>0</v>
      </c>
      <c r="I290" s="15">
        <v>0</v>
      </c>
      <c r="J290" s="15">
        <f t="shared" si="20"/>
        <v>0</v>
      </c>
      <c r="K290" s="15">
        <f t="shared" si="21"/>
        <v>0</v>
      </c>
      <c r="L290" s="15">
        <f t="shared" si="22"/>
        <v>0</v>
      </c>
      <c r="M290" s="15">
        <f t="shared" si="23"/>
        <v>0</v>
      </c>
      <c r="N290" s="15">
        <f t="shared" si="24"/>
        <v>0</v>
      </c>
    </row>
    <row r="291" spans="1:14" s="17" customFormat="1" ht="101.25">
      <c r="A291" s="31">
        <v>60</v>
      </c>
      <c r="B291" s="31">
        <v>165</v>
      </c>
      <c r="C291" s="32">
        <v>724</v>
      </c>
      <c r="D291" s="33">
        <v>0</v>
      </c>
      <c r="E291" s="13" t="s">
        <v>2107</v>
      </c>
      <c r="F291" s="25">
        <v>3</v>
      </c>
      <c r="G291" s="14"/>
      <c r="H291" s="15">
        <v>0</v>
      </c>
      <c r="I291" s="15">
        <v>0</v>
      </c>
      <c r="J291" s="15">
        <f t="shared" si="20"/>
        <v>0</v>
      </c>
      <c r="K291" s="15">
        <f t="shared" si="21"/>
        <v>0</v>
      </c>
      <c r="L291" s="15">
        <f t="shared" si="22"/>
        <v>0</v>
      </c>
      <c r="M291" s="15">
        <f t="shared" si="23"/>
        <v>0</v>
      </c>
      <c r="N291" s="15">
        <f t="shared" si="24"/>
        <v>0</v>
      </c>
    </row>
    <row r="292" spans="1:14" s="17" customFormat="1" ht="101.25">
      <c r="A292" s="31">
        <v>60</v>
      </c>
      <c r="B292" s="31">
        <v>165</v>
      </c>
      <c r="C292" s="32">
        <v>732</v>
      </c>
      <c r="D292" s="33">
        <v>0</v>
      </c>
      <c r="E292" s="13" t="s">
        <v>2108</v>
      </c>
      <c r="F292" s="25">
        <v>1</v>
      </c>
      <c r="G292" s="14"/>
      <c r="H292" s="15">
        <v>0</v>
      </c>
      <c r="I292" s="15">
        <v>0</v>
      </c>
      <c r="J292" s="15">
        <f t="shared" si="20"/>
        <v>0</v>
      </c>
      <c r="K292" s="15">
        <f t="shared" si="21"/>
        <v>0</v>
      </c>
      <c r="L292" s="15">
        <f t="shared" si="22"/>
        <v>0</v>
      </c>
      <c r="M292" s="15">
        <f t="shared" si="23"/>
        <v>0</v>
      </c>
      <c r="N292" s="15">
        <f t="shared" si="24"/>
        <v>0</v>
      </c>
    </row>
    <row r="293" spans="1:14" s="17" customFormat="1" ht="123.75">
      <c r="A293" s="31">
        <v>60</v>
      </c>
      <c r="B293" s="31">
        <v>165</v>
      </c>
      <c r="C293" s="32">
        <v>740</v>
      </c>
      <c r="D293" s="33">
        <v>0</v>
      </c>
      <c r="E293" s="13" t="s">
        <v>2109</v>
      </c>
      <c r="F293" s="25">
        <v>0</v>
      </c>
      <c r="G293" s="14"/>
      <c r="H293" s="15">
        <v>0</v>
      </c>
      <c r="I293" s="15">
        <v>0</v>
      </c>
      <c r="J293" s="15">
        <f t="shared" si="20"/>
        <v>0</v>
      </c>
      <c r="K293" s="15">
        <f t="shared" si="21"/>
        <v>0</v>
      </c>
      <c r="L293" s="15">
        <f t="shared" si="22"/>
        <v>0</v>
      </c>
      <c r="M293" s="15">
        <f t="shared" si="23"/>
        <v>0</v>
      </c>
      <c r="N293" s="15">
        <f t="shared" si="24"/>
        <v>0</v>
      </c>
    </row>
    <row r="294" spans="1:14" s="17" customFormat="1" ht="123.75">
      <c r="A294" s="31">
        <v>60</v>
      </c>
      <c r="B294" s="31">
        <v>165</v>
      </c>
      <c r="C294" s="32">
        <v>757</v>
      </c>
      <c r="D294" s="33">
        <v>0</v>
      </c>
      <c r="E294" s="13" t="s">
        <v>2110</v>
      </c>
      <c r="F294" s="25">
        <v>0</v>
      </c>
      <c r="G294" s="14"/>
      <c r="H294" s="15">
        <v>0</v>
      </c>
      <c r="I294" s="15">
        <v>0</v>
      </c>
      <c r="J294" s="15">
        <f t="shared" si="20"/>
        <v>0</v>
      </c>
      <c r="K294" s="15">
        <f t="shared" si="21"/>
        <v>0</v>
      </c>
      <c r="L294" s="15">
        <f t="shared" si="22"/>
        <v>0</v>
      </c>
      <c r="M294" s="15">
        <f t="shared" si="23"/>
        <v>0</v>
      </c>
      <c r="N294" s="15">
        <f t="shared" si="24"/>
        <v>0</v>
      </c>
    </row>
    <row r="295" spans="1:14" s="17" customFormat="1" ht="67.5">
      <c r="A295" s="31">
        <v>60</v>
      </c>
      <c r="B295" s="31">
        <v>165</v>
      </c>
      <c r="C295" s="32">
        <v>765</v>
      </c>
      <c r="D295" s="33">
        <v>0</v>
      </c>
      <c r="E295" s="13" t="s">
        <v>2111</v>
      </c>
      <c r="F295" s="25">
        <v>0</v>
      </c>
      <c r="G295" s="14"/>
      <c r="H295" s="15">
        <v>0</v>
      </c>
      <c r="I295" s="15">
        <v>0</v>
      </c>
      <c r="J295" s="15">
        <f t="shared" si="20"/>
        <v>0</v>
      </c>
      <c r="K295" s="15">
        <f t="shared" si="21"/>
        <v>0</v>
      </c>
      <c r="L295" s="15">
        <f t="shared" si="22"/>
        <v>0</v>
      </c>
      <c r="M295" s="15">
        <f t="shared" si="23"/>
        <v>0</v>
      </c>
      <c r="N295" s="15">
        <f t="shared" si="24"/>
        <v>0</v>
      </c>
    </row>
    <row r="296" spans="1:14" s="17" customFormat="1" ht="67.5">
      <c r="A296" s="31">
        <v>60</v>
      </c>
      <c r="B296" s="31">
        <v>165</v>
      </c>
      <c r="C296" s="32">
        <v>773</v>
      </c>
      <c r="D296" s="33">
        <v>0</v>
      </c>
      <c r="E296" s="13" t="s">
        <v>2112</v>
      </c>
      <c r="F296" s="25">
        <v>0</v>
      </c>
      <c r="G296" s="14"/>
      <c r="H296" s="15">
        <v>0</v>
      </c>
      <c r="I296" s="15">
        <v>0</v>
      </c>
      <c r="J296" s="15">
        <f t="shared" si="20"/>
        <v>0</v>
      </c>
      <c r="K296" s="15">
        <f t="shared" si="21"/>
        <v>0</v>
      </c>
      <c r="L296" s="15">
        <f t="shared" si="22"/>
        <v>0</v>
      </c>
      <c r="M296" s="15">
        <f t="shared" si="23"/>
        <v>0</v>
      </c>
      <c r="N296" s="15">
        <f t="shared" si="24"/>
        <v>0</v>
      </c>
    </row>
    <row r="297" spans="1:14" s="17" customFormat="1" ht="101.25">
      <c r="A297" s="31">
        <v>60</v>
      </c>
      <c r="B297" s="31">
        <v>165</v>
      </c>
      <c r="C297" s="32">
        <v>781</v>
      </c>
      <c r="D297" s="33">
        <v>0</v>
      </c>
      <c r="E297" s="13" t="s">
        <v>2113</v>
      </c>
      <c r="F297" s="25">
        <v>0</v>
      </c>
      <c r="G297" s="14"/>
      <c r="H297" s="15">
        <v>0</v>
      </c>
      <c r="I297" s="15">
        <v>0</v>
      </c>
      <c r="J297" s="15">
        <f t="shared" si="20"/>
        <v>0</v>
      </c>
      <c r="K297" s="15">
        <f t="shared" si="21"/>
        <v>0</v>
      </c>
      <c r="L297" s="15">
        <f t="shared" si="22"/>
        <v>0</v>
      </c>
      <c r="M297" s="15">
        <f t="shared" si="23"/>
        <v>0</v>
      </c>
      <c r="N297" s="15">
        <f t="shared" si="24"/>
        <v>0</v>
      </c>
    </row>
    <row r="298" spans="1:14" s="17" customFormat="1" ht="101.25">
      <c r="A298" s="31">
        <v>60</v>
      </c>
      <c r="B298" s="31">
        <v>165</v>
      </c>
      <c r="C298" s="32">
        <v>799</v>
      </c>
      <c r="D298" s="33">
        <v>0</v>
      </c>
      <c r="E298" s="13" t="s">
        <v>2114</v>
      </c>
      <c r="F298" s="25">
        <v>0</v>
      </c>
      <c r="G298" s="14"/>
      <c r="H298" s="15">
        <v>0</v>
      </c>
      <c r="I298" s="15">
        <v>0</v>
      </c>
      <c r="J298" s="15">
        <f t="shared" si="20"/>
        <v>0</v>
      </c>
      <c r="K298" s="15">
        <f t="shared" si="21"/>
        <v>0</v>
      </c>
      <c r="L298" s="15">
        <f t="shared" si="22"/>
        <v>0</v>
      </c>
      <c r="M298" s="15">
        <f t="shared" si="23"/>
        <v>0</v>
      </c>
      <c r="N298" s="15">
        <f t="shared" si="24"/>
        <v>0</v>
      </c>
    </row>
    <row r="299" spans="1:14" s="17" customFormat="1" ht="101.25">
      <c r="A299" s="31">
        <v>60</v>
      </c>
      <c r="B299" s="31">
        <v>165</v>
      </c>
      <c r="C299" s="32">
        <v>807</v>
      </c>
      <c r="D299" s="33">
        <v>0</v>
      </c>
      <c r="E299" s="13" t="s">
        <v>2115</v>
      </c>
      <c r="F299" s="25">
        <v>0</v>
      </c>
      <c r="G299" s="14"/>
      <c r="H299" s="15">
        <v>0</v>
      </c>
      <c r="I299" s="15">
        <v>0</v>
      </c>
      <c r="J299" s="15">
        <f t="shared" si="20"/>
        <v>0</v>
      </c>
      <c r="K299" s="15">
        <f t="shared" si="21"/>
        <v>0</v>
      </c>
      <c r="L299" s="15">
        <f t="shared" si="22"/>
        <v>0</v>
      </c>
      <c r="M299" s="15">
        <f t="shared" si="23"/>
        <v>0</v>
      </c>
      <c r="N299" s="15">
        <f t="shared" si="24"/>
        <v>0</v>
      </c>
    </row>
    <row r="300" spans="1:14" s="17" customFormat="1" ht="112.5">
      <c r="A300" s="31">
        <v>60</v>
      </c>
      <c r="B300" s="31">
        <v>165</v>
      </c>
      <c r="C300" s="32">
        <v>815</v>
      </c>
      <c r="D300" s="33">
        <v>0</v>
      </c>
      <c r="E300" s="13" t="s">
        <v>2116</v>
      </c>
      <c r="F300" s="25">
        <v>74</v>
      </c>
      <c r="G300" s="14"/>
      <c r="H300" s="15">
        <v>0</v>
      </c>
      <c r="I300" s="15">
        <v>0</v>
      </c>
      <c r="J300" s="15">
        <f t="shared" si="20"/>
        <v>0</v>
      </c>
      <c r="K300" s="15">
        <f t="shared" si="21"/>
        <v>0</v>
      </c>
      <c r="L300" s="15">
        <f t="shared" si="22"/>
        <v>0</v>
      </c>
      <c r="M300" s="15">
        <f t="shared" si="23"/>
        <v>0</v>
      </c>
      <c r="N300" s="15">
        <f t="shared" si="24"/>
        <v>0</v>
      </c>
    </row>
    <row r="301" spans="1:14" s="17" customFormat="1" ht="112.5">
      <c r="A301" s="31">
        <v>60</v>
      </c>
      <c r="B301" s="31">
        <v>165</v>
      </c>
      <c r="C301" s="32">
        <v>823</v>
      </c>
      <c r="D301" s="33">
        <v>0</v>
      </c>
      <c r="E301" s="13" t="s">
        <v>2117</v>
      </c>
      <c r="F301" s="25">
        <v>31</v>
      </c>
      <c r="G301" s="14"/>
      <c r="H301" s="15">
        <v>0</v>
      </c>
      <c r="I301" s="15">
        <v>0</v>
      </c>
      <c r="J301" s="15">
        <f t="shared" si="20"/>
        <v>0</v>
      </c>
      <c r="K301" s="15">
        <f t="shared" si="21"/>
        <v>0</v>
      </c>
      <c r="L301" s="15">
        <f t="shared" si="22"/>
        <v>0</v>
      </c>
      <c r="M301" s="15">
        <f t="shared" si="23"/>
        <v>0</v>
      </c>
      <c r="N301" s="15">
        <f t="shared" si="24"/>
        <v>0</v>
      </c>
    </row>
    <row r="302" spans="1:14" s="17" customFormat="1" ht="112.5">
      <c r="A302" s="31">
        <v>60</v>
      </c>
      <c r="B302" s="31">
        <v>165</v>
      </c>
      <c r="C302" s="32">
        <v>831</v>
      </c>
      <c r="D302" s="33">
        <v>0</v>
      </c>
      <c r="E302" s="13" t="s">
        <v>2118</v>
      </c>
      <c r="F302" s="25">
        <v>18</v>
      </c>
      <c r="G302" s="14"/>
      <c r="H302" s="15">
        <v>0</v>
      </c>
      <c r="I302" s="15">
        <v>0</v>
      </c>
      <c r="J302" s="15">
        <f t="shared" si="20"/>
        <v>0</v>
      </c>
      <c r="K302" s="15">
        <f t="shared" si="21"/>
        <v>0</v>
      </c>
      <c r="L302" s="15">
        <f t="shared" si="22"/>
        <v>0</v>
      </c>
      <c r="M302" s="15">
        <f t="shared" si="23"/>
        <v>0</v>
      </c>
      <c r="N302" s="15">
        <f t="shared" si="24"/>
        <v>0</v>
      </c>
    </row>
    <row r="303" spans="1:14" s="17" customFormat="1" ht="90">
      <c r="A303" s="31">
        <v>60</v>
      </c>
      <c r="B303" s="31">
        <v>165</v>
      </c>
      <c r="C303" s="32">
        <v>849</v>
      </c>
      <c r="D303" s="33">
        <v>0</v>
      </c>
      <c r="E303" s="13" t="s">
        <v>2119</v>
      </c>
      <c r="F303" s="25">
        <v>60</v>
      </c>
      <c r="G303" s="14"/>
      <c r="H303" s="15">
        <v>0</v>
      </c>
      <c r="I303" s="15">
        <v>0</v>
      </c>
      <c r="J303" s="15">
        <f t="shared" si="20"/>
        <v>0</v>
      </c>
      <c r="K303" s="15">
        <f t="shared" si="21"/>
        <v>0</v>
      </c>
      <c r="L303" s="15">
        <f t="shared" si="22"/>
        <v>0</v>
      </c>
      <c r="M303" s="15">
        <f t="shared" si="23"/>
        <v>0</v>
      </c>
      <c r="N303" s="15">
        <f t="shared" si="24"/>
        <v>0</v>
      </c>
    </row>
    <row r="304" spans="1:14" s="17" customFormat="1" ht="78.75">
      <c r="A304" s="31">
        <v>60</v>
      </c>
      <c r="B304" s="31">
        <v>165</v>
      </c>
      <c r="C304" s="32">
        <v>856</v>
      </c>
      <c r="D304" s="33">
        <v>0</v>
      </c>
      <c r="E304" s="13" t="s">
        <v>2120</v>
      </c>
      <c r="F304" s="25">
        <v>2</v>
      </c>
      <c r="G304" s="14"/>
      <c r="H304" s="15">
        <v>0</v>
      </c>
      <c r="I304" s="15">
        <v>0</v>
      </c>
      <c r="J304" s="15">
        <f t="shared" si="20"/>
        <v>0</v>
      </c>
      <c r="K304" s="15">
        <f t="shared" si="21"/>
        <v>0</v>
      </c>
      <c r="L304" s="15">
        <f t="shared" si="22"/>
        <v>0</v>
      </c>
      <c r="M304" s="15">
        <f t="shared" si="23"/>
        <v>0</v>
      </c>
      <c r="N304" s="15">
        <f t="shared" si="24"/>
        <v>0</v>
      </c>
    </row>
    <row r="305" spans="1:14" s="17" customFormat="1" ht="78.75">
      <c r="A305" s="31">
        <v>60</v>
      </c>
      <c r="B305" s="31">
        <v>165</v>
      </c>
      <c r="C305" s="32">
        <v>864</v>
      </c>
      <c r="D305" s="33">
        <v>0</v>
      </c>
      <c r="E305" s="13" t="s">
        <v>2121</v>
      </c>
      <c r="F305" s="25">
        <v>7</v>
      </c>
      <c r="G305" s="14"/>
      <c r="H305" s="15">
        <v>0</v>
      </c>
      <c r="I305" s="15">
        <v>0</v>
      </c>
      <c r="J305" s="15">
        <f t="shared" si="20"/>
        <v>0</v>
      </c>
      <c r="K305" s="15">
        <f t="shared" si="21"/>
        <v>0</v>
      </c>
      <c r="L305" s="15">
        <f t="shared" si="22"/>
        <v>0</v>
      </c>
      <c r="M305" s="15">
        <f t="shared" si="23"/>
        <v>0</v>
      </c>
      <c r="N305" s="15">
        <f t="shared" si="24"/>
        <v>0</v>
      </c>
    </row>
    <row r="306" spans="1:14" s="17" customFormat="1" ht="78.75">
      <c r="A306" s="31">
        <v>60</v>
      </c>
      <c r="B306" s="31">
        <v>165</v>
      </c>
      <c r="C306" s="32">
        <v>872</v>
      </c>
      <c r="D306" s="33">
        <v>0</v>
      </c>
      <c r="E306" s="13" t="s">
        <v>2122</v>
      </c>
      <c r="F306" s="25">
        <v>7</v>
      </c>
      <c r="G306" s="14"/>
      <c r="H306" s="15">
        <v>0</v>
      </c>
      <c r="I306" s="15">
        <v>0</v>
      </c>
      <c r="J306" s="15">
        <f t="shared" si="20"/>
        <v>0</v>
      </c>
      <c r="K306" s="15">
        <f t="shared" si="21"/>
        <v>0</v>
      </c>
      <c r="L306" s="15">
        <f t="shared" si="22"/>
        <v>0</v>
      </c>
      <c r="M306" s="15">
        <f t="shared" si="23"/>
        <v>0</v>
      </c>
      <c r="N306" s="15">
        <f t="shared" si="24"/>
        <v>0</v>
      </c>
    </row>
    <row r="307" spans="1:14" s="17" customFormat="1" ht="90">
      <c r="A307" s="31">
        <v>60</v>
      </c>
      <c r="B307" s="31">
        <v>165</v>
      </c>
      <c r="C307" s="32">
        <v>914</v>
      </c>
      <c r="D307" s="33">
        <v>0</v>
      </c>
      <c r="E307" s="13" t="s">
        <v>2123</v>
      </c>
      <c r="F307" s="25">
        <v>4</v>
      </c>
      <c r="G307" s="14"/>
      <c r="H307" s="15">
        <v>0</v>
      </c>
      <c r="I307" s="15">
        <v>0</v>
      </c>
      <c r="J307" s="15">
        <f t="shared" si="20"/>
        <v>0</v>
      </c>
      <c r="K307" s="15">
        <f t="shared" si="21"/>
        <v>0</v>
      </c>
      <c r="L307" s="15">
        <f t="shared" si="22"/>
        <v>0</v>
      </c>
      <c r="M307" s="15">
        <f t="shared" si="23"/>
        <v>0</v>
      </c>
      <c r="N307" s="15">
        <f t="shared" si="24"/>
        <v>0</v>
      </c>
    </row>
    <row r="308" spans="1:14" s="17" customFormat="1" ht="90">
      <c r="A308" s="31">
        <v>60</v>
      </c>
      <c r="B308" s="31">
        <v>165</v>
      </c>
      <c r="C308" s="32">
        <v>922</v>
      </c>
      <c r="D308" s="33">
        <v>0</v>
      </c>
      <c r="E308" s="13" t="s">
        <v>2124</v>
      </c>
      <c r="F308" s="25">
        <v>240</v>
      </c>
      <c r="G308" s="14"/>
      <c r="H308" s="15">
        <v>0</v>
      </c>
      <c r="I308" s="15">
        <v>0</v>
      </c>
      <c r="J308" s="15">
        <f t="shared" si="20"/>
        <v>0</v>
      </c>
      <c r="K308" s="15">
        <f t="shared" si="21"/>
        <v>0</v>
      </c>
      <c r="L308" s="15">
        <f t="shared" si="22"/>
        <v>0</v>
      </c>
      <c r="M308" s="15">
        <f t="shared" si="23"/>
        <v>0</v>
      </c>
      <c r="N308" s="15">
        <f t="shared" si="24"/>
        <v>0</v>
      </c>
    </row>
    <row r="309" spans="1:14" s="17" customFormat="1" ht="90">
      <c r="A309" s="31">
        <v>60</v>
      </c>
      <c r="B309" s="31">
        <v>165</v>
      </c>
      <c r="C309" s="32">
        <v>930</v>
      </c>
      <c r="D309" s="33">
        <v>0</v>
      </c>
      <c r="E309" s="13" t="s">
        <v>2125</v>
      </c>
      <c r="F309" s="25">
        <v>0</v>
      </c>
      <c r="G309" s="14"/>
      <c r="H309" s="15">
        <v>0</v>
      </c>
      <c r="I309" s="15">
        <v>0</v>
      </c>
      <c r="J309" s="15">
        <f t="shared" si="20"/>
        <v>0</v>
      </c>
      <c r="K309" s="15">
        <f t="shared" si="21"/>
        <v>0</v>
      </c>
      <c r="L309" s="15">
        <f t="shared" si="22"/>
        <v>0</v>
      </c>
      <c r="M309" s="15">
        <f t="shared" si="23"/>
        <v>0</v>
      </c>
      <c r="N309" s="15">
        <f t="shared" si="24"/>
        <v>0</v>
      </c>
    </row>
    <row r="310" spans="1:14" s="17" customFormat="1" ht="56.25">
      <c r="A310" s="31">
        <v>60</v>
      </c>
      <c r="B310" s="31">
        <v>165</v>
      </c>
      <c r="C310" s="32">
        <v>1250</v>
      </c>
      <c r="D310" s="33">
        <v>0</v>
      </c>
      <c r="E310" s="13" t="s">
        <v>2126</v>
      </c>
      <c r="F310" s="25">
        <v>0</v>
      </c>
      <c r="G310" s="14"/>
      <c r="H310" s="15">
        <v>0</v>
      </c>
      <c r="I310" s="15">
        <v>0</v>
      </c>
      <c r="J310" s="15">
        <f t="shared" si="20"/>
        <v>0</v>
      </c>
      <c r="K310" s="15">
        <f t="shared" si="21"/>
        <v>0</v>
      </c>
      <c r="L310" s="15">
        <f t="shared" si="22"/>
        <v>0</v>
      </c>
      <c r="M310" s="15">
        <f t="shared" si="23"/>
        <v>0</v>
      </c>
      <c r="N310" s="15">
        <f t="shared" si="24"/>
        <v>0</v>
      </c>
    </row>
    <row r="311" spans="1:14" s="17" customFormat="1" ht="135">
      <c r="A311" s="31">
        <v>60</v>
      </c>
      <c r="B311" s="31">
        <v>166</v>
      </c>
      <c r="C311" s="32">
        <v>103</v>
      </c>
      <c r="D311" s="33">
        <v>0</v>
      </c>
      <c r="E311" s="13" t="s">
        <v>2127</v>
      </c>
      <c r="F311" s="25">
        <v>3772</v>
      </c>
      <c r="G311" s="14"/>
      <c r="H311" s="15">
        <v>0</v>
      </c>
      <c r="I311" s="15">
        <v>0</v>
      </c>
      <c r="J311" s="15">
        <f t="shared" si="20"/>
        <v>0</v>
      </c>
      <c r="K311" s="15">
        <f t="shared" si="21"/>
        <v>0</v>
      </c>
      <c r="L311" s="15">
        <f t="shared" si="22"/>
        <v>0</v>
      </c>
      <c r="M311" s="15">
        <f t="shared" si="23"/>
        <v>0</v>
      </c>
      <c r="N311" s="15">
        <f t="shared" si="24"/>
        <v>0</v>
      </c>
    </row>
    <row r="312" spans="1:14" s="17" customFormat="1" ht="78.75">
      <c r="A312" s="31">
        <v>60</v>
      </c>
      <c r="B312" s="31">
        <v>166</v>
      </c>
      <c r="C312" s="32">
        <v>228</v>
      </c>
      <c r="D312" s="33">
        <v>0</v>
      </c>
      <c r="E312" s="13" t="s">
        <v>2128</v>
      </c>
      <c r="F312" s="25">
        <v>5378</v>
      </c>
      <c r="G312" s="14"/>
      <c r="H312" s="15">
        <v>0</v>
      </c>
      <c r="I312" s="15">
        <v>0</v>
      </c>
      <c r="J312" s="15">
        <f t="shared" si="20"/>
        <v>0</v>
      </c>
      <c r="K312" s="15">
        <f t="shared" si="21"/>
        <v>0</v>
      </c>
      <c r="L312" s="15">
        <f t="shared" si="22"/>
        <v>0</v>
      </c>
      <c r="M312" s="15">
        <f t="shared" si="23"/>
        <v>0</v>
      </c>
      <c r="N312" s="15">
        <f t="shared" si="24"/>
        <v>0</v>
      </c>
    </row>
    <row r="313" spans="1:14" s="17" customFormat="1" ht="78.75">
      <c r="A313" s="31">
        <v>60</v>
      </c>
      <c r="B313" s="31">
        <v>166</v>
      </c>
      <c r="C313" s="32">
        <v>236</v>
      </c>
      <c r="D313" s="33">
        <v>0</v>
      </c>
      <c r="E313" s="13" t="s">
        <v>2129</v>
      </c>
      <c r="F313" s="25">
        <v>6594</v>
      </c>
      <c r="G313" s="14"/>
      <c r="H313" s="15">
        <v>0</v>
      </c>
      <c r="I313" s="15">
        <v>0</v>
      </c>
      <c r="J313" s="15">
        <f t="shared" si="20"/>
        <v>0</v>
      </c>
      <c r="K313" s="15">
        <f t="shared" si="21"/>
        <v>0</v>
      </c>
      <c r="L313" s="15">
        <f t="shared" si="22"/>
        <v>0</v>
      </c>
      <c r="M313" s="15">
        <f t="shared" si="23"/>
        <v>0</v>
      </c>
      <c r="N313" s="15">
        <f t="shared" si="24"/>
        <v>0</v>
      </c>
    </row>
    <row r="314" spans="1:14" s="17" customFormat="1" ht="78.75">
      <c r="A314" s="31">
        <v>60</v>
      </c>
      <c r="B314" s="31">
        <v>166</v>
      </c>
      <c r="C314" s="32">
        <v>244</v>
      </c>
      <c r="D314" s="33">
        <v>0</v>
      </c>
      <c r="E314" s="13" t="s">
        <v>2130</v>
      </c>
      <c r="F314" s="25">
        <v>3194</v>
      </c>
      <c r="G314" s="14"/>
      <c r="H314" s="15">
        <v>0</v>
      </c>
      <c r="I314" s="15">
        <v>0</v>
      </c>
      <c r="J314" s="15">
        <f t="shared" si="20"/>
        <v>0</v>
      </c>
      <c r="K314" s="15">
        <f t="shared" si="21"/>
        <v>0</v>
      </c>
      <c r="L314" s="15">
        <f t="shared" si="22"/>
        <v>0</v>
      </c>
      <c r="M314" s="15">
        <f t="shared" si="23"/>
        <v>0</v>
      </c>
      <c r="N314" s="15">
        <f t="shared" si="24"/>
        <v>0</v>
      </c>
    </row>
    <row r="315" spans="1:14" s="17" customFormat="1" ht="78.75">
      <c r="A315" s="31">
        <v>60</v>
      </c>
      <c r="B315" s="31">
        <v>166</v>
      </c>
      <c r="C315" s="32">
        <v>251</v>
      </c>
      <c r="D315" s="33">
        <v>0</v>
      </c>
      <c r="E315" s="13" t="s">
        <v>2131</v>
      </c>
      <c r="F315" s="25">
        <v>1691</v>
      </c>
      <c r="G315" s="14"/>
      <c r="H315" s="15">
        <v>0</v>
      </c>
      <c r="I315" s="15">
        <v>0</v>
      </c>
      <c r="J315" s="15">
        <f t="shared" si="20"/>
        <v>0</v>
      </c>
      <c r="K315" s="15">
        <f t="shared" si="21"/>
        <v>0</v>
      </c>
      <c r="L315" s="15">
        <f t="shared" si="22"/>
        <v>0</v>
      </c>
      <c r="M315" s="15">
        <f t="shared" si="23"/>
        <v>0</v>
      </c>
      <c r="N315" s="15">
        <f t="shared" si="24"/>
        <v>0</v>
      </c>
    </row>
    <row r="316" spans="1:14" s="17" customFormat="1" ht="78.75">
      <c r="A316" s="31">
        <v>60</v>
      </c>
      <c r="B316" s="31">
        <v>166</v>
      </c>
      <c r="C316" s="32">
        <v>269</v>
      </c>
      <c r="D316" s="33">
        <v>0</v>
      </c>
      <c r="E316" s="13" t="s">
        <v>2132</v>
      </c>
      <c r="F316" s="25">
        <v>1206</v>
      </c>
      <c r="G316" s="14"/>
      <c r="H316" s="15">
        <v>0</v>
      </c>
      <c r="I316" s="15">
        <v>0</v>
      </c>
      <c r="J316" s="15">
        <f t="shared" si="20"/>
        <v>0</v>
      </c>
      <c r="K316" s="15">
        <f t="shared" si="21"/>
        <v>0</v>
      </c>
      <c r="L316" s="15">
        <f t="shared" si="22"/>
        <v>0</v>
      </c>
      <c r="M316" s="15">
        <f t="shared" si="23"/>
        <v>0</v>
      </c>
      <c r="N316" s="15">
        <f t="shared" si="24"/>
        <v>0</v>
      </c>
    </row>
    <row r="317" spans="1:14" s="17" customFormat="1" ht="78.75">
      <c r="A317" s="31">
        <v>60</v>
      </c>
      <c r="B317" s="31">
        <v>166</v>
      </c>
      <c r="C317" s="32">
        <v>277</v>
      </c>
      <c r="D317" s="33">
        <v>0</v>
      </c>
      <c r="E317" s="13" t="s">
        <v>2133</v>
      </c>
      <c r="F317" s="25">
        <v>1063</v>
      </c>
      <c r="G317" s="14"/>
      <c r="H317" s="15">
        <v>0</v>
      </c>
      <c r="I317" s="15">
        <v>0</v>
      </c>
      <c r="J317" s="15">
        <f t="shared" si="20"/>
        <v>0</v>
      </c>
      <c r="K317" s="15">
        <f t="shared" si="21"/>
        <v>0</v>
      </c>
      <c r="L317" s="15">
        <f t="shared" si="22"/>
        <v>0</v>
      </c>
      <c r="M317" s="15">
        <f t="shared" si="23"/>
        <v>0</v>
      </c>
      <c r="N317" s="15">
        <f t="shared" si="24"/>
        <v>0</v>
      </c>
    </row>
    <row r="318" spans="1:14" s="17" customFormat="1" ht="78.75">
      <c r="A318" s="31">
        <v>60</v>
      </c>
      <c r="B318" s="31">
        <v>166</v>
      </c>
      <c r="C318" s="32">
        <v>285</v>
      </c>
      <c r="D318" s="33">
        <v>0</v>
      </c>
      <c r="E318" s="13" t="s">
        <v>2134</v>
      </c>
      <c r="F318" s="25">
        <v>1015</v>
      </c>
      <c r="G318" s="14"/>
      <c r="H318" s="15">
        <v>0</v>
      </c>
      <c r="I318" s="15">
        <v>0</v>
      </c>
      <c r="J318" s="15">
        <f t="shared" si="20"/>
        <v>0</v>
      </c>
      <c r="K318" s="15">
        <f t="shared" si="21"/>
        <v>0</v>
      </c>
      <c r="L318" s="15">
        <f t="shared" si="22"/>
        <v>0</v>
      </c>
      <c r="M318" s="15">
        <f t="shared" si="23"/>
        <v>0</v>
      </c>
      <c r="N318" s="15">
        <f t="shared" si="24"/>
        <v>0</v>
      </c>
    </row>
    <row r="319" spans="1:14" s="17" customFormat="1" ht="78.75">
      <c r="A319" s="31">
        <v>60</v>
      </c>
      <c r="B319" s="31">
        <v>166</v>
      </c>
      <c r="C319" s="32">
        <v>293</v>
      </c>
      <c r="D319" s="33">
        <v>0</v>
      </c>
      <c r="E319" s="13" t="s">
        <v>2135</v>
      </c>
      <c r="F319" s="25">
        <v>981</v>
      </c>
      <c r="G319" s="14"/>
      <c r="H319" s="15">
        <v>0</v>
      </c>
      <c r="I319" s="15">
        <v>0</v>
      </c>
      <c r="J319" s="15">
        <f t="shared" si="20"/>
        <v>0</v>
      </c>
      <c r="K319" s="15">
        <f t="shared" si="21"/>
        <v>0</v>
      </c>
      <c r="L319" s="15">
        <f t="shared" si="22"/>
        <v>0</v>
      </c>
      <c r="M319" s="15">
        <f t="shared" si="23"/>
        <v>0</v>
      </c>
      <c r="N319" s="15">
        <f t="shared" si="24"/>
        <v>0</v>
      </c>
    </row>
    <row r="320" spans="1:14" s="17" customFormat="1" ht="135">
      <c r="A320" s="31">
        <v>60</v>
      </c>
      <c r="B320" s="31">
        <v>166</v>
      </c>
      <c r="C320" s="32">
        <v>301</v>
      </c>
      <c r="D320" s="33">
        <v>0</v>
      </c>
      <c r="E320" s="13" t="s">
        <v>2136</v>
      </c>
      <c r="F320" s="25">
        <v>18</v>
      </c>
      <c r="G320" s="14"/>
      <c r="H320" s="15">
        <v>0</v>
      </c>
      <c r="I320" s="15">
        <v>0</v>
      </c>
      <c r="J320" s="15">
        <f t="shared" si="20"/>
        <v>0</v>
      </c>
      <c r="K320" s="15">
        <f t="shared" si="21"/>
        <v>0</v>
      </c>
      <c r="L320" s="15">
        <f t="shared" si="22"/>
        <v>0</v>
      </c>
      <c r="M320" s="15">
        <f t="shared" si="23"/>
        <v>0</v>
      </c>
      <c r="N320" s="15">
        <f t="shared" si="24"/>
        <v>0</v>
      </c>
    </row>
    <row r="321" spans="1:14" s="17" customFormat="1" ht="101.25">
      <c r="A321" s="31">
        <v>60</v>
      </c>
      <c r="B321" s="31">
        <v>166</v>
      </c>
      <c r="C321" s="32">
        <v>418</v>
      </c>
      <c r="D321" s="33">
        <v>0</v>
      </c>
      <c r="E321" s="13" t="s">
        <v>2137</v>
      </c>
      <c r="F321" s="25">
        <v>0</v>
      </c>
      <c r="G321" s="14"/>
      <c r="H321" s="15">
        <v>0</v>
      </c>
      <c r="I321" s="15">
        <v>0</v>
      </c>
      <c r="J321" s="15">
        <f t="shared" si="20"/>
        <v>0</v>
      </c>
      <c r="K321" s="15">
        <f t="shared" si="21"/>
        <v>0</v>
      </c>
      <c r="L321" s="15">
        <f t="shared" si="22"/>
        <v>0</v>
      </c>
      <c r="M321" s="15">
        <f t="shared" si="23"/>
        <v>0</v>
      </c>
      <c r="N321" s="15">
        <f t="shared" si="24"/>
        <v>0</v>
      </c>
    </row>
    <row r="322" spans="1:14" s="17" customFormat="1" ht="123.75">
      <c r="A322" s="31">
        <v>60</v>
      </c>
      <c r="B322" s="31">
        <v>166</v>
      </c>
      <c r="C322" s="32">
        <v>426</v>
      </c>
      <c r="D322" s="33">
        <v>0</v>
      </c>
      <c r="E322" s="13" t="s">
        <v>2138</v>
      </c>
      <c r="F322" s="25">
        <v>0</v>
      </c>
      <c r="G322" s="14"/>
      <c r="H322" s="15">
        <v>0</v>
      </c>
      <c r="I322" s="15">
        <v>0</v>
      </c>
      <c r="J322" s="15">
        <f t="shared" si="20"/>
        <v>0</v>
      </c>
      <c r="K322" s="15">
        <f t="shared" si="21"/>
        <v>0</v>
      </c>
      <c r="L322" s="15">
        <f t="shared" si="22"/>
        <v>0</v>
      </c>
      <c r="M322" s="15">
        <f t="shared" si="23"/>
        <v>0</v>
      </c>
      <c r="N322" s="15">
        <f t="shared" si="24"/>
        <v>0</v>
      </c>
    </row>
    <row r="323" spans="1:14" s="17" customFormat="1" ht="123.75">
      <c r="A323" s="31">
        <v>60</v>
      </c>
      <c r="B323" s="31">
        <v>166</v>
      </c>
      <c r="C323" s="32">
        <v>434</v>
      </c>
      <c r="D323" s="33">
        <v>0</v>
      </c>
      <c r="E323" s="13" t="s">
        <v>2139</v>
      </c>
      <c r="F323" s="25">
        <v>0</v>
      </c>
      <c r="G323" s="14"/>
      <c r="H323" s="15">
        <v>0</v>
      </c>
      <c r="I323" s="15">
        <v>0</v>
      </c>
      <c r="J323" s="15">
        <f t="shared" si="20"/>
        <v>0</v>
      </c>
      <c r="K323" s="15">
        <f t="shared" si="21"/>
        <v>0</v>
      </c>
      <c r="L323" s="15">
        <f t="shared" si="22"/>
        <v>0</v>
      </c>
      <c r="M323" s="15">
        <f t="shared" si="23"/>
        <v>0</v>
      </c>
      <c r="N323" s="15">
        <f t="shared" si="24"/>
        <v>0</v>
      </c>
    </row>
    <row r="324" spans="1:14" s="17" customFormat="1" ht="123.75">
      <c r="A324" s="31">
        <v>60</v>
      </c>
      <c r="B324" s="31">
        <v>166</v>
      </c>
      <c r="C324" s="32">
        <v>442</v>
      </c>
      <c r="D324" s="33">
        <v>0</v>
      </c>
      <c r="E324" s="13" t="s">
        <v>2140</v>
      </c>
      <c r="F324" s="25">
        <v>0</v>
      </c>
      <c r="G324" s="14"/>
      <c r="H324" s="15">
        <v>0</v>
      </c>
      <c r="I324" s="15">
        <v>0</v>
      </c>
      <c r="J324" s="15">
        <f t="shared" si="20"/>
        <v>0</v>
      </c>
      <c r="K324" s="15">
        <f t="shared" si="21"/>
        <v>0</v>
      </c>
      <c r="L324" s="15">
        <f t="shared" si="22"/>
        <v>0</v>
      </c>
      <c r="M324" s="15">
        <f t="shared" si="23"/>
        <v>0</v>
      </c>
      <c r="N324" s="15">
        <f t="shared" si="24"/>
        <v>0</v>
      </c>
    </row>
    <row r="325" spans="1:14" s="17" customFormat="1" ht="123.75">
      <c r="A325" s="31">
        <v>60</v>
      </c>
      <c r="B325" s="31">
        <v>166</v>
      </c>
      <c r="C325" s="32">
        <v>459</v>
      </c>
      <c r="D325" s="33">
        <v>0</v>
      </c>
      <c r="E325" s="13" t="s">
        <v>2141</v>
      </c>
      <c r="F325" s="25">
        <v>0</v>
      </c>
      <c r="G325" s="14"/>
      <c r="H325" s="15">
        <v>0</v>
      </c>
      <c r="I325" s="15">
        <v>0</v>
      </c>
      <c r="J325" s="15">
        <f t="shared" si="20"/>
        <v>0</v>
      </c>
      <c r="K325" s="15">
        <f t="shared" si="21"/>
        <v>0</v>
      </c>
      <c r="L325" s="15">
        <f t="shared" si="22"/>
        <v>0</v>
      </c>
      <c r="M325" s="15">
        <f t="shared" si="23"/>
        <v>0</v>
      </c>
      <c r="N325" s="15">
        <f t="shared" si="24"/>
        <v>0</v>
      </c>
    </row>
    <row r="326" spans="1:14" s="17" customFormat="1" ht="123.75">
      <c r="A326" s="31">
        <v>60</v>
      </c>
      <c r="B326" s="31">
        <v>166</v>
      </c>
      <c r="C326" s="32">
        <v>467</v>
      </c>
      <c r="D326" s="33">
        <v>0</v>
      </c>
      <c r="E326" s="13" t="s">
        <v>2142</v>
      </c>
      <c r="F326" s="25">
        <v>75</v>
      </c>
      <c r="G326" s="14"/>
      <c r="H326" s="15">
        <v>0</v>
      </c>
      <c r="I326" s="15">
        <v>0</v>
      </c>
      <c r="J326" s="15">
        <f t="shared" si="20"/>
        <v>0</v>
      </c>
      <c r="K326" s="15">
        <f t="shared" si="21"/>
        <v>0</v>
      </c>
      <c r="L326" s="15">
        <f t="shared" si="22"/>
        <v>0</v>
      </c>
      <c r="M326" s="15">
        <f t="shared" si="23"/>
        <v>0</v>
      </c>
      <c r="N326" s="15">
        <f t="shared" si="24"/>
        <v>0</v>
      </c>
    </row>
    <row r="327" spans="1:14" s="17" customFormat="1" ht="123.75">
      <c r="A327" s="31">
        <v>60</v>
      </c>
      <c r="B327" s="31">
        <v>166</v>
      </c>
      <c r="C327" s="32">
        <v>475</v>
      </c>
      <c r="D327" s="33">
        <v>0</v>
      </c>
      <c r="E327" s="13" t="s">
        <v>2143</v>
      </c>
      <c r="F327" s="25">
        <v>0</v>
      </c>
      <c r="G327" s="14"/>
      <c r="H327" s="15">
        <v>0</v>
      </c>
      <c r="I327" s="15">
        <v>0</v>
      </c>
      <c r="J327" s="15">
        <f t="shared" si="20"/>
        <v>0</v>
      </c>
      <c r="K327" s="15">
        <f t="shared" si="21"/>
        <v>0</v>
      </c>
      <c r="L327" s="15">
        <f t="shared" si="22"/>
        <v>0</v>
      </c>
      <c r="M327" s="15">
        <f t="shared" si="23"/>
        <v>0</v>
      </c>
      <c r="N327" s="15">
        <f t="shared" si="24"/>
        <v>0</v>
      </c>
    </row>
    <row r="328" spans="1:14" s="17" customFormat="1" ht="123.75">
      <c r="A328" s="31">
        <v>60</v>
      </c>
      <c r="B328" s="31">
        <v>166</v>
      </c>
      <c r="C328" s="32">
        <v>483</v>
      </c>
      <c r="D328" s="33">
        <v>0</v>
      </c>
      <c r="E328" s="13" t="s">
        <v>2144</v>
      </c>
      <c r="F328" s="25">
        <v>0</v>
      </c>
      <c r="G328" s="14"/>
      <c r="H328" s="15">
        <v>0</v>
      </c>
      <c r="I328" s="15">
        <v>0</v>
      </c>
      <c r="J328" s="15">
        <f t="shared" si="20"/>
        <v>0</v>
      </c>
      <c r="K328" s="15">
        <f t="shared" si="21"/>
        <v>0</v>
      </c>
      <c r="L328" s="15">
        <f t="shared" si="22"/>
        <v>0</v>
      </c>
      <c r="M328" s="15">
        <f t="shared" si="23"/>
        <v>0</v>
      </c>
      <c r="N328" s="15">
        <f t="shared" si="24"/>
        <v>0</v>
      </c>
    </row>
    <row r="329" spans="1:14" s="17" customFormat="1" ht="101.25">
      <c r="A329" s="31">
        <v>60</v>
      </c>
      <c r="B329" s="31">
        <v>166</v>
      </c>
      <c r="C329" s="32">
        <v>491</v>
      </c>
      <c r="D329" s="33">
        <v>0</v>
      </c>
      <c r="E329" s="13" t="s">
        <v>2145</v>
      </c>
      <c r="F329" s="25">
        <v>0</v>
      </c>
      <c r="G329" s="14"/>
      <c r="H329" s="15">
        <v>0</v>
      </c>
      <c r="I329" s="15">
        <v>0</v>
      </c>
      <c r="J329" s="15">
        <f t="shared" si="20"/>
        <v>0</v>
      </c>
      <c r="K329" s="15">
        <f t="shared" si="21"/>
        <v>0</v>
      </c>
      <c r="L329" s="15">
        <f t="shared" si="22"/>
        <v>0</v>
      </c>
      <c r="M329" s="15">
        <f t="shared" si="23"/>
        <v>0</v>
      </c>
      <c r="N329" s="15">
        <f t="shared" si="24"/>
        <v>0</v>
      </c>
    </row>
    <row r="330" spans="1:14" s="17" customFormat="1" ht="213.75">
      <c r="A330" s="31">
        <v>60</v>
      </c>
      <c r="B330" s="31">
        <v>166</v>
      </c>
      <c r="C330" s="32">
        <v>533</v>
      </c>
      <c r="D330" s="33">
        <v>0</v>
      </c>
      <c r="E330" s="13" t="s">
        <v>2146</v>
      </c>
      <c r="F330" s="25">
        <v>0</v>
      </c>
      <c r="G330" s="14"/>
      <c r="H330" s="15">
        <v>0</v>
      </c>
      <c r="I330" s="15">
        <v>0</v>
      </c>
      <c r="J330" s="15">
        <f t="shared" si="20"/>
        <v>0</v>
      </c>
      <c r="K330" s="15">
        <f t="shared" si="21"/>
        <v>0</v>
      </c>
      <c r="L330" s="15">
        <f t="shared" si="22"/>
        <v>0</v>
      </c>
      <c r="M330" s="15">
        <f t="shared" si="23"/>
        <v>0</v>
      </c>
      <c r="N330" s="15">
        <f t="shared" si="24"/>
        <v>0</v>
      </c>
    </row>
    <row r="331" spans="1:14" s="17" customFormat="1" ht="225">
      <c r="A331" s="31">
        <v>60</v>
      </c>
      <c r="B331" s="31">
        <v>166</v>
      </c>
      <c r="C331" s="32">
        <v>541</v>
      </c>
      <c r="D331" s="33">
        <v>0</v>
      </c>
      <c r="E331" s="13" t="s">
        <v>2147</v>
      </c>
      <c r="F331" s="25">
        <v>0</v>
      </c>
      <c r="G331" s="14"/>
      <c r="H331" s="15">
        <v>0</v>
      </c>
      <c r="I331" s="15">
        <v>0</v>
      </c>
      <c r="J331" s="15">
        <f t="shared" si="20"/>
        <v>0</v>
      </c>
      <c r="K331" s="15">
        <f t="shared" si="21"/>
        <v>0</v>
      </c>
      <c r="L331" s="15">
        <f t="shared" si="22"/>
        <v>0</v>
      </c>
      <c r="M331" s="15">
        <f t="shared" si="23"/>
        <v>0</v>
      </c>
      <c r="N331" s="15">
        <f t="shared" si="24"/>
        <v>0</v>
      </c>
    </row>
    <row r="332" spans="1:14" s="17" customFormat="1" ht="67.5">
      <c r="A332" s="31">
        <v>60</v>
      </c>
      <c r="B332" s="31">
        <v>166</v>
      </c>
      <c r="C332" s="32">
        <v>558</v>
      </c>
      <c r="D332" s="33">
        <v>0</v>
      </c>
      <c r="E332" s="13" t="s">
        <v>2148</v>
      </c>
      <c r="F332" s="25">
        <v>80</v>
      </c>
      <c r="G332" s="14"/>
      <c r="H332" s="15">
        <v>0</v>
      </c>
      <c r="I332" s="15">
        <v>0</v>
      </c>
      <c r="J332" s="15">
        <f t="shared" si="20"/>
        <v>0</v>
      </c>
      <c r="K332" s="15">
        <f t="shared" si="21"/>
        <v>0</v>
      </c>
      <c r="L332" s="15">
        <f t="shared" si="22"/>
        <v>0</v>
      </c>
      <c r="M332" s="15">
        <f t="shared" si="23"/>
        <v>0</v>
      </c>
      <c r="N332" s="15">
        <f t="shared" si="24"/>
        <v>0</v>
      </c>
    </row>
    <row r="333" spans="1:14" s="17" customFormat="1" ht="67.5">
      <c r="A333" s="31">
        <v>60</v>
      </c>
      <c r="B333" s="31">
        <v>166</v>
      </c>
      <c r="C333" s="32">
        <v>566</v>
      </c>
      <c r="D333" s="33">
        <v>0</v>
      </c>
      <c r="E333" s="13" t="s">
        <v>2149</v>
      </c>
      <c r="F333" s="25">
        <v>80</v>
      </c>
      <c r="G333" s="14"/>
      <c r="H333" s="15">
        <v>0</v>
      </c>
      <c r="I333" s="15">
        <v>0</v>
      </c>
      <c r="J333" s="15">
        <f t="shared" si="20"/>
        <v>0</v>
      </c>
      <c r="K333" s="15">
        <f t="shared" si="21"/>
        <v>0</v>
      </c>
      <c r="L333" s="15">
        <f t="shared" si="22"/>
        <v>0</v>
      </c>
      <c r="M333" s="15">
        <f t="shared" si="23"/>
        <v>0</v>
      </c>
      <c r="N333" s="15">
        <f t="shared" si="24"/>
        <v>0</v>
      </c>
    </row>
    <row r="334" spans="1:14" s="17" customFormat="1" ht="67.5">
      <c r="A334" s="31">
        <v>60</v>
      </c>
      <c r="B334" s="31">
        <v>166</v>
      </c>
      <c r="C334" s="32">
        <v>574</v>
      </c>
      <c r="D334" s="33">
        <v>0</v>
      </c>
      <c r="E334" s="13" t="s">
        <v>2150</v>
      </c>
      <c r="F334" s="25">
        <v>80</v>
      </c>
      <c r="G334" s="14"/>
      <c r="H334" s="15">
        <v>0</v>
      </c>
      <c r="I334" s="15">
        <v>0</v>
      </c>
      <c r="J334" s="15">
        <f t="shared" ref="J334:J397" si="25">F334*H334</f>
        <v>0</v>
      </c>
      <c r="K334" s="15">
        <f t="shared" ref="K334:K397" si="26">I334*1.16</f>
        <v>0</v>
      </c>
      <c r="L334" s="15">
        <f t="shared" ref="L334:L397" si="27">F334*K334</f>
        <v>0</v>
      </c>
      <c r="M334" s="15">
        <f t="shared" ref="M334:M397" si="28">J334+L334</f>
        <v>0</v>
      </c>
      <c r="N334" s="15">
        <f t="shared" ref="N334:N397" si="29">M334*2</f>
        <v>0</v>
      </c>
    </row>
    <row r="335" spans="1:14" s="17" customFormat="1" ht="67.5">
      <c r="A335" s="31">
        <v>60</v>
      </c>
      <c r="B335" s="31">
        <v>166</v>
      </c>
      <c r="C335" s="32">
        <v>582</v>
      </c>
      <c r="D335" s="33">
        <v>0</v>
      </c>
      <c r="E335" s="13" t="s">
        <v>2151</v>
      </c>
      <c r="F335" s="25">
        <v>80</v>
      </c>
      <c r="G335" s="14"/>
      <c r="H335" s="15">
        <v>0</v>
      </c>
      <c r="I335" s="15">
        <v>0</v>
      </c>
      <c r="J335" s="15">
        <f t="shared" si="25"/>
        <v>0</v>
      </c>
      <c r="K335" s="15">
        <f t="shared" si="26"/>
        <v>0</v>
      </c>
      <c r="L335" s="15">
        <f t="shared" si="27"/>
        <v>0</v>
      </c>
      <c r="M335" s="15">
        <f t="shared" si="28"/>
        <v>0</v>
      </c>
      <c r="N335" s="15">
        <f t="shared" si="29"/>
        <v>0</v>
      </c>
    </row>
    <row r="336" spans="1:14" s="17" customFormat="1" ht="78.75">
      <c r="A336" s="31">
        <v>60</v>
      </c>
      <c r="B336" s="31">
        <v>166</v>
      </c>
      <c r="C336" s="32">
        <v>590</v>
      </c>
      <c r="D336" s="33">
        <v>0</v>
      </c>
      <c r="E336" s="13" t="s">
        <v>2152</v>
      </c>
      <c r="F336" s="25">
        <v>60</v>
      </c>
      <c r="G336" s="14"/>
      <c r="H336" s="15">
        <v>0</v>
      </c>
      <c r="I336" s="15">
        <v>0</v>
      </c>
      <c r="J336" s="15">
        <f t="shared" si="25"/>
        <v>0</v>
      </c>
      <c r="K336" s="15">
        <f t="shared" si="26"/>
        <v>0</v>
      </c>
      <c r="L336" s="15">
        <f t="shared" si="27"/>
        <v>0</v>
      </c>
      <c r="M336" s="15">
        <f t="shared" si="28"/>
        <v>0</v>
      </c>
      <c r="N336" s="15">
        <f t="shared" si="29"/>
        <v>0</v>
      </c>
    </row>
    <row r="337" spans="1:14" s="17" customFormat="1" ht="67.5">
      <c r="A337" s="31">
        <v>60</v>
      </c>
      <c r="B337" s="31">
        <v>166</v>
      </c>
      <c r="C337" s="32">
        <v>608</v>
      </c>
      <c r="D337" s="33">
        <v>0</v>
      </c>
      <c r="E337" s="13" t="s">
        <v>2153</v>
      </c>
      <c r="F337" s="25">
        <v>60</v>
      </c>
      <c r="G337" s="14"/>
      <c r="H337" s="15">
        <v>0</v>
      </c>
      <c r="I337" s="15">
        <v>0</v>
      </c>
      <c r="J337" s="15">
        <f t="shared" si="25"/>
        <v>0</v>
      </c>
      <c r="K337" s="15">
        <f t="shared" si="26"/>
        <v>0</v>
      </c>
      <c r="L337" s="15">
        <f t="shared" si="27"/>
        <v>0</v>
      </c>
      <c r="M337" s="15">
        <f t="shared" si="28"/>
        <v>0</v>
      </c>
      <c r="N337" s="15">
        <f t="shared" si="29"/>
        <v>0</v>
      </c>
    </row>
    <row r="338" spans="1:14" s="17" customFormat="1" ht="67.5">
      <c r="A338" s="31">
        <v>60</v>
      </c>
      <c r="B338" s="31">
        <v>166</v>
      </c>
      <c r="C338" s="32">
        <v>616</v>
      </c>
      <c r="D338" s="33">
        <v>0</v>
      </c>
      <c r="E338" s="13" t="s">
        <v>2154</v>
      </c>
      <c r="F338" s="25">
        <v>60</v>
      </c>
      <c r="G338" s="14"/>
      <c r="H338" s="15">
        <v>0</v>
      </c>
      <c r="I338" s="15">
        <v>0</v>
      </c>
      <c r="J338" s="15">
        <f t="shared" si="25"/>
        <v>0</v>
      </c>
      <c r="K338" s="15">
        <f t="shared" si="26"/>
        <v>0</v>
      </c>
      <c r="L338" s="15">
        <f t="shared" si="27"/>
        <v>0</v>
      </c>
      <c r="M338" s="15">
        <f t="shared" si="28"/>
        <v>0</v>
      </c>
      <c r="N338" s="15">
        <f t="shared" si="29"/>
        <v>0</v>
      </c>
    </row>
    <row r="339" spans="1:14" s="17" customFormat="1" ht="67.5">
      <c r="A339" s="31">
        <v>60</v>
      </c>
      <c r="B339" s="31">
        <v>166</v>
      </c>
      <c r="C339" s="32">
        <v>624</v>
      </c>
      <c r="D339" s="33">
        <v>0</v>
      </c>
      <c r="E339" s="13" t="s">
        <v>2155</v>
      </c>
      <c r="F339" s="25">
        <v>60</v>
      </c>
      <c r="G339" s="14"/>
      <c r="H339" s="15">
        <v>0</v>
      </c>
      <c r="I339" s="15">
        <v>0</v>
      </c>
      <c r="J339" s="15">
        <f t="shared" si="25"/>
        <v>0</v>
      </c>
      <c r="K339" s="15">
        <f t="shared" si="26"/>
        <v>0</v>
      </c>
      <c r="L339" s="15">
        <f t="shared" si="27"/>
        <v>0</v>
      </c>
      <c r="M339" s="15">
        <f t="shared" si="28"/>
        <v>0</v>
      </c>
      <c r="N339" s="15">
        <f t="shared" si="29"/>
        <v>0</v>
      </c>
    </row>
    <row r="340" spans="1:14" s="17" customFormat="1" ht="112.5">
      <c r="A340" s="31">
        <v>60</v>
      </c>
      <c r="B340" s="31">
        <v>166</v>
      </c>
      <c r="C340" s="32">
        <v>640</v>
      </c>
      <c r="D340" s="33">
        <v>0</v>
      </c>
      <c r="E340" s="13" t="s">
        <v>2156</v>
      </c>
      <c r="F340" s="25">
        <v>0</v>
      </c>
      <c r="G340" s="14"/>
      <c r="H340" s="15">
        <v>0</v>
      </c>
      <c r="I340" s="15">
        <v>0</v>
      </c>
      <c r="J340" s="15">
        <f t="shared" si="25"/>
        <v>0</v>
      </c>
      <c r="K340" s="15">
        <f t="shared" si="26"/>
        <v>0</v>
      </c>
      <c r="L340" s="15">
        <f t="shared" si="27"/>
        <v>0</v>
      </c>
      <c r="M340" s="15">
        <f t="shared" si="28"/>
        <v>0</v>
      </c>
      <c r="N340" s="15">
        <f t="shared" si="29"/>
        <v>0</v>
      </c>
    </row>
    <row r="341" spans="1:14" s="17" customFormat="1" ht="112.5">
      <c r="A341" s="31">
        <v>60</v>
      </c>
      <c r="B341" s="31">
        <v>166</v>
      </c>
      <c r="C341" s="32">
        <v>657</v>
      </c>
      <c r="D341" s="33">
        <v>0</v>
      </c>
      <c r="E341" s="13" t="s">
        <v>2157</v>
      </c>
      <c r="F341" s="25">
        <v>72</v>
      </c>
      <c r="G341" s="14"/>
      <c r="H341" s="15">
        <v>0</v>
      </c>
      <c r="I341" s="15">
        <v>0</v>
      </c>
      <c r="J341" s="15">
        <f t="shared" si="25"/>
        <v>0</v>
      </c>
      <c r="K341" s="15">
        <f t="shared" si="26"/>
        <v>0</v>
      </c>
      <c r="L341" s="15">
        <f t="shared" si="27"/>
        <v>0</v>
      </c>
      <c r="M341" s="15">
        <f t="shared" si="28"/>
        <v>0</v>
      </c>
      <c r="N341" s="15">
        <f t="shared" si="29"/>
        <v>0</v>
      </c>
    </row>
    <row r="342" spans="1:14" s="17" customFormat="1" ht="101.25">
      <c r="A342" s="31">
        <v>60</v>
      </c>
      <c r="B342" s="31">
        <v>166</v>
      </c>
      <c r="C342" s="32">
        <v>665</v>
      </c>
      <c r="D342" s="33">
        <v>0</v>
      </c>
      <c r="E342" s="13" t="s">
        <v>2158</v>
      </c>
      <c r="F342" s="25">
        <v>2</v>
      </c>
      <c r="G342" s="14"/>
      <c r="H342" s="15">
        <v>0</v>
      </c>
      <c r="I342" s="15">
        <v>0</v>
      </c>
      <c r="J342" s="15">
        <f t="shared" si="25"/>
        <v>0</v>
      </c>
      <c r="K342" s="15">
        <f t="shared" si="26"/>
        <v>0</v>
      </c>
      <c r="L342" s="15">
        <f t="shared" si="27"/>
        <v>0</v>
      </c>
      <c r="M342" s="15">
        <f t="shared" si="28"/>
        <v>0</v>
      </c>
      <c r="N342" s="15">
        <f t="shared" si="29"/>
        <v>0</v>
      </c>
    </row>
    <row r="343" spans="1:14" s="17" customFormat="1" ht="101.25">
      <c r="A343" s="31">
        <v>60</v>
      </c>
      <c r="B343" s="31">
        <v>166</v>
      </c>
      <c r="C343" s="32">
        <v>673</v>
      </c>
      <c r="D343" s="33">
        <v>0</v>
      </c>
      <c r="E343" s="13" t="s">
        <v>2159</v>
      </c>
      <c r="F343" s="25">
        <v>2</v>
      </c>
      <c r="G343" s="14"/>
      <c r="H343" s="15">
        <v>0</v>
      </c>
      <c r="I343" s="15">
        <v>0</v>
      </c>
      <c r="J343" s="15">
        <f t="shared" si="25"/>
        <v>0</v>
      </c>
      <c r="K343" s="15">
        <f t="shared" si="26"/>
        <v>0</v>
      </c>
      <c r="L343" s="15">
        <f t="shared" si="27"/>
        <v>0</v>
      </c>
      <c r="M343" s="15">
        <f t="shared" si="28"/>
        <v>0</v>
      </c>
      <c r="N343" s="15">
        <f t="shared" si="29"/>
        <v>0</v>
      </c>
    </row>
    <row r="344" spans="1:14" s="17" customFormat="1" ht="101.25">
      <c r="A344" s="31">
        <v>60</v>
      </c>
      <c r="B344" s="31">
        <v>166</v>
      </c>
      <c r="C344" s="32">
        <v>780</v>
      </c>
      <c r="D344" s="33">
        <v>0</v>
      </c>
      <c r="E344" s="13" t="s">
        <v>2160</v>
      </c>
      <c r="F344" s="25">
        <v>2</v>
      </c>
      <c r="G344" s="14"/>
      <c r="H344" s="15">
        <v>0</v>
      </c>
      <c r="I344" s="15">
        <v>0</v>
      </c>
      <c r="J344" s="15">
        <f t="shared" si="25"/>
        <v>0</v>
      </c>
      <c r="K344" s="15">
        <f t="shared" si="26"/>
        <v>0</v>
      </c>
      <c r="L344" s="15">
        <f t="shared" si="27"/>
        <v>0</v>
      </c>
      <c r="M344" s="15">
        <f t="shared" si="28"/>
        <v>0</v>
      </c>
      <c r="N344" s="15">
        <f t="shared" si="29"/>
        <v>0</v>
      </c>
    </row>
    <row r="345" spans="1:14" s="17" customFormat="1" ht="101.25">
      <c r="A345" s="31">
        <v>60</v>
      </c>
      <c r="B345" s="31">
        <v>166</v>
      </c>
      <c r="C345" s="32">
        <v>798</v>
      </c>
      <c r="D345" s="33">
        <v>0</v>
      </c>
      <c r="E345" s="13" t="s">
        <v>2161</v>
      </c>
      <c r="F345" s="25">
        <v>5</v>
      </c>
      <c r="G345" s="14"/>
      <c r="H345" s="15">
        <v>0</v>
      </c>
      <c r="I345" s="15">
        <v>0</v>
      </c>
      <c r="J345" s="15">
        <f t="shared" si="25"/>
        <v>0</v>
      </c>
      <c r="K345" s="15">
        <f t="shared" si="26"/>
        <v>0</v>
      </c>
      <c r="L345" s="15">
        <f t="shared" si="27"/>
        <v>0</v>
      </c>
      <c r="M345" s="15">
        <f t="shared" si="28"/>
        <v>0</v>
      </c>
      <c r="N345" s="15">
        <f t="shared" si="29"/>
        <v>0</v>
      </c>
    </row>
    <row r="346" spans="1:14" s="17" customFormat="1" ht="101.25">
      <c r="A346" s="31">
        <v>60</v>
      </c>
      <c r="B346" s="31">
        <v>166</v>
      </c>
      <c r="C346" s="32">
        <v>806</v>
      </c>
      <c r="D346" s="33">
        <v>0</v>
      </c>
      <c r="E346" s="13" t="s">
        <v>2162</v>
      </c>
      <c r="F346" s="25">
        <v>5</v>
      </c>
      <c r="G346" s="14"/>
      <c r="H346" s="15">
        <v>0</v>
      </c>
      <c r="I346" s="15">
        <v>0</v>
      </c>
      <c r="J346" s="15">
        <f t="shared" si="25"/>
        <v>0</v>
      </c>
      <c r="K346" s="15">
        <f t="shared" si="26"/>
        <v>0</v>
      </c>
      <c r="L346" s="15">
        <f t="shared" si="27"/>
        <v>0</v>
      </c>
      <c r="M346" s="15">
        <f t="shared" si="28"/>
        <v>0</v>
      </c>
      <c r="N346" s="15">
        <f t="shared" si="29"/>
        <v>0</v>
      </c>
    </row>
    <row r="347" spans="1:14" s="17" customFormat="1" ht="101.25">
      <c r="A347" s="31">
        <v>60</v>
      </c>
      <c r="B347" s="31">
        <v>166</v>
      </c>
      <c r="C347" s="32">
        <v>814</v>
      </c>
      <c r="D347" s="33">
        <v>0</v>
      </c>
      <c r="E347" s="13" t="s">
        <v>2163</v>
      </c>
      <c r="F347" s="25">
        <v>4</v>
      </c>
      <c r="G347" s="14"/>
      <c r="H347" s="15">
        <v>0</v>
      </c>
      <c r="I347" s="15">
        <v>0</v>
      </c>
      <c r="J347" s="15">
        <f t="shared" si="25"/>
        <v>0</v>
      </c>
      <c r="K347" s="15">
        <f t="shared" si="26"/>
        <v>0</v>
      </c>
      <c r="L347" s="15">
        <f t="shared" si="27"/>
        <v>0</v>
      </c>
      <c r="M347" s="15">
        <f t="shared" si="28"/>
        <v>0</v>
      </c>
      <c r="N347" s="15">
        <f t="shared" si="29"/>
        <v>0</v>
      </c>
    </row>
    <row r="348" spans="1:14" s="17" customFormat="1" ht="101.25">
      <c r="A348" s="31">
        <v>60</v>
      </c>
      <c r="B348" s="31">
        <v>166</v>
      </c>
      <c r="C348" s="32">
        <v>822</v>
      </c>
      <c r="D348" s="33">
        <v>0</v>
      </c>
      <c r="E348" s="13" t="s">
        <v>2164</v>
      </c>
      <c r="F348" s="25">
        <v>2</v>
      </c>
      <c r="G348" s="14"/>
      <c r="H348" s="15">
        <v>0</v>
      </c>
      <c r="I348" s="15">
        <v>0</v>
      </c>
      <c r="J348" s="15">
        <f t="shared" si="25"/>
        <v>0</v>
      </c>
      <c r="K348" s="15">
        <f t="shared" si="26"/>
        <v>0</v>
      </c>
      <c r="L348" s="15">
        <f t="shared" si="27"/>
        <v>0</v>
      </c>
      <c r="M348" s="15">
        <f t="shared" si="28"/>
        <v>0</v>
      </c>
      <c r="N348" s="15">
        <f t="shared" si="29"/>
        <v>0</v>
      </c>
    </row>
    <row r="349" spans="1:14" s="17" customFormat="1" ht="78.75">
      <c r="A349" s="31">
        <v>60</v>
      </c>
      <c r="B349" s="31">
        <v>166</v>
      </c>
      <c r="C349" s="32">
        <v>855</v>
      </c>
      <c r="D349" s="33">
        <v>0</v>
      </c>
      <c r="E349" s="13" t="s">
        <v>2165</v>
      </c>
      <c r="F349" s="25">
        <v>0</v>
      </c>
      <c r="G349" s="14"/>
      <c r="H349" s="15">
        <v>0</v>
      </c>
      <c r="I349" s="15">
        <v>0</v>
      </c>
      <c r="J349" s="15">
        <f t="shared" si="25"/>
        <v>0</v>
      </c>
      <c r="K349" s="15">
        <f t="shared" si="26"/>
        <v>0</v>
      </c>
      <c r="L349" s="15">
        <f t="shared" si="27"/>
        <v>0</v>
      </c>
      <c r="M349" s="15">
        <f t="shared" si="28"/>
        <v>0</v>
      </c>
      <c r="N349" s="15">
        <f t="shared" si="29"/>
        <v>0</v>
      </c>
    </row>
    <row r="350" spans="1:14" s="17" customFormat="1" ht="78.75">
      <c r="A350" s="31">
        <v>60</v>
      </c>
      <c r="B350" s="31">
        <v>166</v>
      </c>
      <c r="C350" s="32">
        <v>863</v>
      </c>
      <c r="D350" s="33">
        <v>0</v>
      </c>
      <c r="E350" s="13" t="s">
        <v>2166</v>
      </c>
      <c r="F350" s="25">
        <v>0</v>
      </c>
      <c r="G350" s="14"/>
      <c r="H350" s="15">
        <v>0</v>
      </c>
      <c r="I350" s="15">
        <v>0</v>
      </c>
      <c r="J350" s="15">
        <f t="shared" si="25"/>
        <v>0</v>
      </c>
      <c r="K350" s="15">
        <f t="shared" si="26"/>
        <v>0</v>
      </c>
      <c r="L350" s="15">
        <f t="shared" si="27"/>
        <v>0</v>
      </c>
      <c r="M350" s="15">
        <f t="shared" si="28"/>
        <v>0</v>
      </c>
      <c r="N350" s="15">
        <f t="shared" si="29"/>
        <v>0</v>
      </c>
    </row>
    <row r="351" spans="1:14" s="17" customFormat="1" ht="78.75">
      <c r="A351" s="31">
        <v>60</v>
      </c>
      <c r="B351" s="31">
        <v>166</v>
      </c>
      <c r="C351" s="32">
        <v>871</v>
      </c>
      <c r="D351" s="33">
        <v>0</v>
      </c>
      <c r="E351" s="13" t="s">
        <v>2167</v>
      </c>
      <c r="F351" s="25">
        <v>0</v>
      </c>
      <c r="G351" s="14"/>
      <c r="H351" s="15">
        <v>0</v>
      </c>
      <c r="I351" s="15">
        <v>0</v>
      </c>
      <c r="J351" s="15">
        <f t="shared" si="25"/>
        <v>0</v>
      </c>
      <c r="K351" s="15">
        <f t="shared" si="26"/>
        <v>0</v>
      </c>
      <c r="L351" s="15">
        <f t="shared" si="27"/>
        <v>0</v>
      </c>
      <c r="M351" s="15">
        <f t="shared" si="28"/>
        <v>0</v>
      </c>
      <c r="N351" s="15">
        <f t="shared" si="29"/>
        <v>0</v>
      </c>
    </row>
    <row r="352" spans="1:14" s="17" customFormat="1" ht="78.75">
      <c r="A352" s="31">
        <v>60</v>
      </c>
      <c r="B352" s="31">
        <v>166</v>
      </c>
      <c r="C352" s="32">
        <v>889</v>
      </c>
      <c r="D352" s="33">
        <v>0</v>
      </c>
      <c r="E352" s="13" t="s">
        <v>2168</v>
      </c>
      <c r="F352" s="25">
        <v>0</v>
      </c>
      <c r="G352" s="14"/>
      <c r="H352" s="15">
        <v>0</v>
      </c>
      <c r="I352" s="15">
        <v>0</v>
      </c>
      <c r="J352" s="15">
        <f t="shared" si="25"/>
        <v>0</v>
      </c>
      <c r="K352" s="15">
        <f t="shared" si="26"/>
        <v>0</v>
      </c>
      <c r="L352" s="15">
        <f t="shared" si="27"/>
        <v>0</v>
      </c>
      <c r="M352" s="15">
        <f t="shared" si="28"/>
        <v>0</v>
      </c>
      <c r="N352" s="15">
        <f t="shared" si="29"/>
        <v>0</v>
      </c>
    </row>
    <row r="353" spans="1:14" s="17" customFormat="1" ht="78.75">
      <c r="A353" s="31">
        <v>60</v>
      </c>
      <c r="B353" s="31">
        <v>166</v>
      </c>
      <c r="C353" s="32">
        <v>897</v>
      </c>
      <c r="D353" s="33">
        <v>0</v>
      </c>
      <c r="E353" s="13" t="s">
        <v>2169</v>
      </c>
      <c r="F353" s="25">
        <v>0</v>
      </c>
      <c r="G353" s="14"/>
      <c r="H353" s="15">
        <v>0</v>
      </c>
      <c r="I353" s="15">
        <v>0</v>
      </c>
      <c r="J353" s="15">
        <f t="shared" si="25"/>
        <v>0</v>
      </c>
      <c r="K353" s="15">
        <f t="shared" si="26"/>
        <v>0</v>
      </c>
      <c r="L353" s="15">
        <f t="shared" si="27"/>
        <v>0</v>
      </c>
      <c r="M353" s="15">
        <f t="shared" si="28"/>
        <v>0</v>
      </c>
      <c r="N353" s="15">
        <f t="shared" si="29"/>
        <v>0</v>
      </c>
    </row>
    <row r="354" spans="1:14" s="17" customFormat="1" ht="78.75">
      <c r="A354" s="31">
        <v>60</v>
      </c>
      <c r="B354" s="31">
        <v>166</v>
      </c>
      <c r="C354" s="32">
        <v>905</v>
      </c>
      <c r="D354" s="33">
        <v>0</v>
      </c>
      <c r="E354" s="13" t="s">
        <v>2170</v>
      </c>
      <c r="F354" s="25">
        <v>0</v>
      </c>
      <c r="G354" s="14"/>
      <c r="H354" s="15">
        <v>0</v>
      </c>
      <c r="I354" s="15">
        <v>0</v>
      </c>
      <c r="J354" s="15">
        <f t="shared" si="25"/>
        <v>0</v>
      </c>
      <c r="K354" s="15">
        <f t="shared" si="26"/>
        <v>0</v>
      </c>
      <c r="L354" s="15">
        <f t="shared" si="27"/>
        <v>0</v>
      </c>
      <c r="M354" s="15">
        <f t="shared" si="28"/>
        <v>0</v>
      </c>
      <c r="N354" s="15">
        <f t="shared" si="29"/>
        <v>0</v>
      </c>
    </row>
    <row r="355" spans="1:14" s="17" customFormat="1" ht="78.75">
      <c r="A355" s="31">
        <v>60</v>
      </c>
      <c r="B355" s="31">
        <v>166</v>
      </c>
      <c r="C355" s="32">
        <v>913</v>
      </c>
      <c r="D355" s="33">
        <v>0</v>
      </c>
      <c r="E355" s="13" t="s">
        <v>2171</v>
      </c>
      <c r="F355" s="25">
        <v>0</v>
      </c>
      <c r="G355" s="14"/>
      <c r="H355" s="15">
        <v>0</v>
      </c>
      <c r="I355" s="15">
        <v>0</v>
      </c>
      <c r="J355" s="15">
        <f t="shared" si="25"/>
        <v>0</v>
      </c>
      <c r="K355" s="15">
        <f t="shared" si="26"/>
        <v>0</v>
      </c>
      <c r="L355" s="15">
        <f t="shared" si="27"/>
        <v>0</v>
      </c>
      <c r="M355" s="15">
        <f t="shared" si="28"/>
        <v>0</v>
      </c>
      <c r="N355" s="15">
        <f t="shared" si="29"/>
        <v>0</v>
      </c>
    </row>
    <row r="356" spans="1:14" s="17" customFormat="1" ht="78.75">
      <c r="A356" s="31">
        <v>60</v>
      </c>
      <c r="B356" s="31">
        <v>166</v>
      </c>
      <c r="C356" s="32">
        <v>921</v>
      </c>
      <c r="D356" s="33">
        <v>0</v>
      </c>
      <c r="E356" s="13" t="s">
        <v>2172</v>
      </c>
      <c r="F356" s="25">
        <v>0</v>
      </c>
      <c r="G356" s="14"/>
      <c r="H356" s="15">
        <v>0</v>
      </c>
      <c r="I356" s="15">
        <v>0</v>
      </c>
      <c r="J356" s="15">
        <f t="shared" si="25"/>
        <v>0</v>
      </c>
      <c r="K356" s="15">
        <f t="shared" si="26"/>
        <v>0</v>
      </c>
      <c r="L356" s="15">
        <f t="shared" si="27"/>
        <v>0</v>
      </c>
      <c r="M356" s="15">
        <f t="shared" si="28"/>
        <v>0</v>
      </c>
      <c r="N356" s="15">
        <f t="shared" si="29"/>
        <v>0</v>
      </c>
    </row>
    <row r="357" spans="1:14" s="17" customFormat="1" ht="78.75">
      <c r="A357" s="31">
        <v>60</v>
      </c>
      <c r="B357" s="31">
        <v>166</v>
      </c>
      <c r="C357" s="32">
        <v>939</v>
      </c>
      <c r="D357" s="33">
        <v>0</v>
      </c>
      <c r="E357" s="13" t="s">
        <v>2173</v>
      </c>
      <c r="F357" s="25">
        <v>0</v>
      </c>
      <c r="G357" s="14"/>
      <c r="H357" s="15">
        <v>0</v>
      </c>
      <c r="I357" s="15">
        <v>0</v>
      </c>
      <c r="J357" s="15">
        <f t="shared" si="25"/>
        <v>0</v>
      </c>
      <c r="K357" s="15">
        <f t="shared" si="26"/>
        <v>0</v>
      </c>
      <c r="L357" s="15">
        <f t="shared" si="27"/>
        <v>0</v>
      </c>
      <c r="M357" s="15">
        <f t="shared" si="28"/>
        <v>0</v>
      </c>
      <c r="N357" s="15">
        <f t="shared" si="29"/>
        <v>0</v>
      </c>
    </row>
    <row r="358" spans="1:14" s="17" customFormat="1" ht="78.75">
      <c r="A358" s="31">
        <v>60</v>
      </c>
      <c r="B358" s="31">
        <v>166</v>
      </c>
      <c r="C358" s="32">
        <v>947</v>
      </c>
      <c r="D358" s="33">
        <v>0</v>
      </c>
      <c r="E358" s="13" t="s">
        <v>2174</v>
      </c>
      <c r="F358" s="25">
        <v>0</v>
      </c>
      <c r="G358" s="14"/>
      <c r="H358" s="15">
        <v>0</v>
      </c>
      <c r="I358" s="15">
        <v>0</v>
      </c>
      <c r="J358" s="15">
        <f t="shared" si="25"/>
        <v>0</v>
      </c>
      <c r="K358" s="15">
        <f t="shared" si="26"/>
        <v>0</v>
      </c>
      <c r="L358" s="15">
        <f t="shared" si="27"/>
        <v>0</v>
      </c>
      <c r="M358" s="15">
        <f t="shared" si="28"/>
        <v>0</v>
      </c>
      <c r="N358" s="15">
        <f t="shared" si="29"/>
        <v>0</v>
      </c>
    </row>
    <row r="359" spans="1:14" s="17" customFormat="1" ht="78.75">
      <c r="A359" s="31">
        <v>60</v>
      </c>
      <c r="B359" s="31">
        <v>166</v>
      </c>
      <c r="C359" s="32">
        <v>954</v>
      </c>
      <c r="D359" s="33">
        <v>0</v>
      </c>
      <c r="E359" s="13" t="s">
        <v>2175</v>
      </c>
      <c r="F359" s="25">
        <v>0</v>
      </c>
      <c r="G359" s="14"/>
      <c r="H359" s="15">
        <v>0</v>
      </c>
      <c r="I359" s="15">
        <v>0</v>
      </c>
      <c r="J359" s="15">
        <f t="shared" si="25"/>
        <v>0</v>
      </c>
      <c r="K359" s="15">
        <f t="shared" si="26"/>
        <v>0</v>
      </c>
      <c r="L359" s="15">
        <f t="shared" si="27"/>
        <v>0</v>
      </c>
      <c r="M359" s="15">
        <f t="shared" si="28"/>
        <v>0</v>
      </c>
      <c r="N359" s="15">
        <f t="shared" si="29"/>
        <v>0</v>
      </c>
    </row>
    <row r="360" spans="1:14" s="17" customFormat="1" ht="78.75">
      <c r="A360" s="31">
        <v>60</v>
      </c>
      <c r="B360" s="31">
        <v>166</v>
      </c>
      <c r="C360" s="32">
        <v>962</v>
      </c>
      <c r="D360" s="33">
        <v>0</v>
      </c>
      <c r="E360" s="13" t="s">
        <v>2176</v>
      </c>
      <c r="F360" s="25">
        <v>0</v>
      </c>
      <c r="G360" s="14"/>
      <c r="H360" s="15">
        <v>0</v>
      </c>
      <c r="I360" s="15">
        <v>0</v>
      </c>
      <c r="J360" s="15">
        <f t="shared" si="25"/>
        <v>0</v>
      </c>
      <c r="K360" s="15">
        <f t="shared" si="26"/>
        <v>0</v>
      </c>
      <c r="L360" s="15">
        <f t="shared" si="27"/>
        <v>0</v>
      </c>
      <c r="M360" s="15">
        <f t="shared" si="28"/>
        <v>0</v>
      </c>
      <c r="N360" s="15">
        <f t="shared" si="29"/>
        <v>0</v>
      </c>
    </row>
    <row r="361" spans="1:14" s="17" customFormat="1" ht="78.75">
      <c r="A361" s="31">
        <v>60</v>
      </c>
      <c r="B361" s="31">
        <v>166</v>
      </c>
      <c r="C361" s="32">
        <v>970</v>
      </c>
      <c r="D361" s="33">
        <v>0</v>
      </c>
      <c r="E361" s="13" t="s">
        <v>2177</v>
      </c>
      <c r="F361" s="25">
        <v>0</v>
      </c>
      <c r="G361" s="14"/>
      <c r="H361" s="15">
        <v>0</v>
      </c>
      <c r="I361" s="15">
        <v>0</v>
      </c>
      <c r="J361" s="15">
        <f t="shared" si="25"/>
        <v>0</v>
      </c>
      <c r="K361" s="15">
        <f t="shared" si="26"/>
        <v>0</v>
      </c>
      <c r="L361" s="15">
        <f t="shared" si="27"/>
        <v>0</v>
      </c>
      <c r="M361" s="15">
        <f t="shared" si="28"/>
        <v>0</v>
      </c>
      <c r="N361" s="15">
        <f t="shared" si="29"/>
        <v>0</v>
      </c>
    </row>
    <row r="362" spans="1:14" s="17" customFormat="1" ht="78.75">
      <c r="A362" s="31">
        <v>60</v>
      </c>
      <c r="B362" s="31">
        <v>166</v>
      </c>
      <c r="C362" s="32">
        <v>988</v>
      </c>
      <c r="D362" s="33">
        <v>0</v>
      </c>
      <c r="E362" s="13" t="s">
        <v>2178</v>
      </c>
      <c r="F362" s="25">
        <v>0</v>
      </c>
      <c r="G362" s="14"/>
      <c r="H362" s="15">
        <v>0</v>
      </c>
      <c r="I362" s="15">
        <v>0</v>
      </c>
      <c r="J362" s="15">
        <f t="shared" si="25"/>
        <v>0</v>
      </c>
      <c r="K362" s="15">
        <f t="shared" si="26"/>
        <v>0</v>
      </c>
      <c r="L362" s="15">
        <f t="shared" si="27"/>
        <v>0</v>
      </c>
      <c r="M362" s="15">
        <f t="shared" si="28"/>
        <v>0</v>
      </c>
      <c r="N362" s="15">
        <f t="shared" si="29"/>
        <v>0</v>
      </c>
    </row>
    <row r="363" spans="1:14" s="17" customFormat="1" ht="78.75">
      <c r="A363" s="31">
        <v>60</v>
      </c>
      <c r="B363" s="31">
        <v>166</v>
      </c>
      <c r="C363" s="32">
        <v>996</v>
      </c>
      <c r="D363" s="33">
        <v>0</v>
      </c>
      <c r="E363" s="13" t="s">
        <v>2179</v>
      </c>
      <c r="F363" s="25">
        <v>0</v>
      </c>
      <c r="G363" s="14"/>
      <c r="H363" s="15">
        <v>0</v>
      </c>
      <c r="I363" s="15">
        <v>0</v>
      </c>
      <c r="J363" s="15">
        <f t="shared" si="25"/>
        <v>0</v>
      </c>
      <c r="K363" s="15">
        <f t="shared" si="26"/>
        <v>0</v>
      </c>
      <c r="L363" s="15">
        <f t="shared" si="27"/>
        <v>0</v>
      </c>
      <c r="M363" s="15">
        <f t="shared" si="28"/>
        <v>0</v>
      </c>
      <c r="N363" s="15">
        <f t="shared" si="29"/>
        <v>0</v>
      </c>
    </row>
    <row r="364" spans="1:14" s="17" customFormat="1" ht="78.75">
      <c r="A364" s="31">
        <v>60</v>
      </c>
      <c r="B364" s="31">
        <v>166</v>
      </c>
      <c r="C364" s="32">
        <v>1002</v>
      </c>
      <c r="D364" s="33">
        <v>0</v>
      </c>
      <c r="E364" s="13" t="s">
        <v>2180</v>
      </c>
      <c r="F364" s="25">
        <v>0</v>
      </c>
      <c r="G364" s="14"/>
      <c r="H364" s="15">
        <v>0</v>
      </c>
      <c r="I364" s="15">
        <v>0</v>
      </c>
      <c r="J364" s="15">
        <f t="shared" si="25"/>
        <v>0</v>
      </c>
      <c r="K364" s="15">
        <f t="shared" si="26"/>
        <v>0</v>
      </c>
      <c r="L364" s="15">
        <f t="shared" si="27"/>
        <v>0</v>
      </c>
      <c r="M364" s="15">
        <f t="shared" si="28"/>
        <v>0</v>
      </c>
      <c r="N364" s="15">
        <f t="shared" si="29"/>
        <v>0</v>
      </c>
    </row>
    <row r="365" spans="1:14" s="17" customFormat="1" ht="78.75">
      <c r="A365" s="31">
        <v>60</v>
      </c>
      <c r="B365" s="31">
        <v>166</v>
      </c>
      <c r="C365" s="32">
        <v>1010</v>
      </c>
      <c r="D365" s="33">
        <v>0</v>
      </c>
      <c r="E365" s="13" t="s">
        <v>2181</v>
      </c>
      <c r="F365" s="25">
        <v>0</v>
      </c>
      <c r="G365" s="14"/>
      <c r="H365" s="15">
        <v>0</v>
      </c>
      <c r="I365" s="15">
        <v>0</v>
      </c>
      <c r="J365" s="15">
        <f t="shared" si="25"/>
        <v>0</v>
      </c>
      <c r="K365" s="15">
        <f t="shared" si="26"/>
        <v>0</v>
      </c>
      <c r="L365" s="15">
        <f t="shared" si="27"/>
        <v>0</v>
      </c>
      <c r="M365" s="15">
        <f t="shared" si="28"/>
        <v>0</v>
      </c>
      <c r="N365" s="15">
        <f t="shared" si="29"/>
        <v>0</v>
      </c>
    </row>
    <row r="366" spans="1:14" s="17" customFormat="1" ht="78.75">
      <c r="A366" s="31">
        <v>60</v>
      </c>
      <c r="B366" s="31">
        <v>166</v>
      </c>
      <c r="C366" s="32">
        <v>1028</v>
      </c>
      <c r="D366" s="33">
        <v>0</v>
      </c>
      <c r="E366" s="13" t="s">
        <v>2182</v>
      </c>
      <c r="F366" s="25">
        <v>0</v>
      </c>
      <c r="G366" s="14"/>
      <c r="H366" s="15">
        <v>0</v>
      </c>
      <c r="I366" s="15">
        <v>0</v>
      </c>
      <c r="J366" s="15">
        <f t="shared" si="25"/>
        <v>0</v>
      </c>
      <c r="K366" s="15">
        <f t="shared" si="26"/>
        <v>0</v>
      </c>
      <c r="L366" s="15">
        <f t="shared" si="27"/>
        <v>0</v>
      </c>
      <c r="M366" s="15">
        <f t="shared" si="28"/>
        <v>0</v>
      </c>
      <c r="N366" s="15">
        <f t="shared" si="29"/>
        <v>0</v>
      </c>
    </row>
    <row r="367" spans="1:14" s="17" customFormat="1" ht="78.75">
      <c r="A367" s="31">
        <v>60</v>
      </c>
      <c r="B367" s="31">
        <v>166</v>
      </c>
      <c r="C367" s="32">
        <v>1036</v>
      </c>
      <c r="D367" s="33">
        <v>0</v>
      </c>
      <c r="E367" s="13" t="s">
        <v>2183</v>
      </c>
      <c r="F367" s="25">
        <v>0</v>
      </c>
      <c r="G367" s="14"/>
      <c r="H367" s="15">
        <v>0</v>
      </c>
      <c r="I367" s="15">
        <v>0</v>
      </c>
      <c r="J367" s="15">
        <f t="shared" si="25"/>
        <v>0</v>
      </c>
      <c r="K367" s="15">
        <f t="shared" si="26"/>
        <v>0</v>
      </c>
      <c r="L367" s="15">
        <f t="shared" si="27"/>
        <v>0</v>
      </c>
      <c r="M367" s="15">
        <f t="shared" si="28"/>
        <v>0</v>
      </c>
      <c r="N367" s="15">
        <f t="shared" si="29"/>
        <v>0</v>
      </c>
    </row>
    <row r="368" spans="1:14" s="17" customFormat="1" ht="78.75">
      <c r="A368" s="31">
        <v>60</v>
      </c>
      <c r="B368" s="31">
        <v>166</v>
      </c>
      <c r="C368" s="32">
        <v>1044</v>
      </c>
      <c r="D368" s="33">
        <v>0</v>
      </c>
      <c r="E368" s="13" t="s">
        <v>2184</v>
      </c>
      <c r="F368" s="25">
        <v>0</v>
      </c>
      <c r="G368" s="14"/>
      <c r="H368" s="15">
        <v>0</v>
      </c>
      <c r="I368" s="15">
        <v>0</v>
      </c>
      <c r="J368" s="15">
        <f t="shared" si="25"/>
        <v>0</v>
      </c>
      <c r="K368" s="15">
        <f t="shared" si="26"/>
        <v>0</v>
      </c>
      <c r="L368" s="15">
        <f t="shared" si="27"/>
        <v>0</v>
      </c>
      <c r="M368" s="15">
        <f t="shared" si="28"/>
        <v>0</v>
      </c>
      <c r="N368" s="15">
        <f t="shared" si="29"/>
        <v>0</v>
      </c>
    </row>
    <row r="369" spans="1:14" s="17" customFormat="1" ht="78.75">
      <c r="A369" s="31">
        <v>60</v>
      </c>
      <c r="B369" s="31">
        <v>166</v>
      </c>
      <c r="C369" s="32">
        <v>1051</v>
      </c>
      <c r="D369" s="33">
        <v>0</v>
      </c>
      <c r="E369" s="13" t="s">
        <v>2185</v>
      </c>
      <c r="F369" s="25">
        <v>0</v>
      </c>
      <c r="G369" s="14"/>
      <c r="H369" s="15">
        <v>0</v>
      </c>
      <c r="I369" s="15">
        <v>0</v>
      </c>
      <c r="J369" s="15">
        <f t="shared" si="25"/>
        <v>0</v>
      </c>
      <c r="K369" s="15">
        <f t="shared" si="26"/>
        <v>0</v>
      </c>
      <c r="L369" s="15">
        <f t="shared" si="27"/>
        <v>0</v>
      </c>
      <c r="M369" s="15">
        <f t="shared" si="28"/>
        <v>0</v>
      </c>
      <c r="N369" s="15">
        <f t="shared" si="29"/>
        <v>0</v>
      </c>
    </row>
    <row r="370" spans="1:14" s="17" customFormat="1" ht="67.5">
      <c r="A370" s="31">
        <v>60</v>
      </c>
      <c r="B370" s="31">
        <v>166</v>
      </c>
      <c r="C370" s="32">
        <v>1069</v>
      </c>
      <c r="D370" s="33">
        <v>0</v>
      </c>
      <c r="E370" s="13" t="s">
        <v>2186</v>
      </c>
      <c r="F370" s="25">
        <v>0</v>
      </c>
      <c r="G370" s="14"/>
      <c r="H370" s="15">
        <v>0</v>
      </c>
      <c r="I370" s="15">
        <v>0</v>
      </c>
      <c r="J370" s="15">
        <f t="shared" si="25"/>
        <v>0</v>
      </c>
      <c r="K370" s="15">
        <f t="shared" si="26"/>
        <v>0</v>
      </c>
      <c r="L370" s="15">
        <f t="shared" si="27"/>
        <v>0</v>
      </c>
      <c r="M370" s="15">
        <f t="shared" si="28"/>
        <v>0</v>
      </c>
      <c r="N370" s="15">
        <f t="shared" si="29"/>
        <v>0</v>
      </c>
    </row>
    <row r="371" spans="1:14" s="17" customFormat="1" ht="90">
      <c r="A371" s="31">
        <v>60</v>
      </c>
      <c r="B371" s="31">
        <v>166</v>
      </c>
      <c r="C371" s="32">
        <v>1077</v>
      </c>
      <c r="D371" s="33">
        <v>0</v>
      </c>
      <c r="E371" s="13" t="s">
        <v>2187</v>
      </c>
      <c r="F371" s="25">
        <v>0</v>
      </c>
      <c r="G371" s="14"/>
      <c r="H371" s="15">
        <v>0</v>
      </c>
      <c r="I371" s="15">
        <v>0</v>
      </c>
      <c r="J371" s="15">
        <f t="shared" si="25"/>
        <v>0</v>
      </c>
      <c r="K371" s="15">
        <f t="shared" si="26"/>
        <v>0</v>
      </c>
      <c r="L371" s="15">
        <f t="shared" si="27"/>
        <v>0</v>
      </c>
      <c r="M371" s="15">
        <f t="shared" si="28"/>
        <v>0</v>
      </c>
      <c r="N371" s="15">
        <f t="shared" si="29"/>
        <v>0</v>
      </c>
    </row>
    <row r="372" spans="1:14" s="17" customFormat="1" ht="90">
      <c r="A372" s="31">
        <v>60</v>
      </c>
      <c r="B372" s="31">
        <v>166</v>
      </c>
      <c r="C372" s="32">
        <v>1085</v>
      </c>
      <c r="D372" s="33">
        <v>0</v>
      </c>
      <c r="E372" s="13" t="s">
        <v>2188</v>
      </c>
      <c r="F372" s="25">
        <v>0</v>
      </c>
      <c r="G372" s="14"/>
      <c r="H372" s="15">
        <v>0</v>
      </c>
      <c r="I372" s="15">
        <v>0</v>
      </c>
      <c r="J372" s="15">
        <f t="shared" si="25"/>
        <v>0</v>
      </c>
      <c r="K372" s="15">
        <f t="shared" si="26"/>
        <v>0</v>
      </c>
      <c r="L372" s="15">
        <f t="shared" si="27"/>
        <v>0</v>
      </c>
      <c r="M372" s="15">
        <f t="shared" si="28"/>
        <v>0</v>
      </c>
      <c r="N372" s="15">
        <f t="shared" si="29"/>
        <v>0</v>
      </c>
    </row>
    <row r="373" spans="1:14" s="17" customFormat="1" ht="90">
      <c r="A373" s="31">
        <v>60</v>
      </c>
      <c r="B373" s="31">
        <v>166</v>
      </c>
      <c r="C373" s="32">
        <v>1093</v>
      </c>
      <c r="D373" s="33">
        <v>0</v>
      </c>
      <c r="E373" s="13" t="s">
        <v>2189</v>
      </c>
      <c r="F373" s="25">
        <v>0</v>
      </c>
      <c r="G373" s="14"/>
      <c r="H373" s="15">
        <v>0</v>
      </c>
      <c r="I373" s="15">
        <v>0</v>
      </c>
      <c r="J373" s="15">
        <f t="shared" si="25"/>
        <v>0</v>
      </c>
      <c r="K373" s="15">
        <f t="shared" si="26"/>
        <v>0</v>
      </c>
      <c r="L373" s="15">
        <f t="shared" si="27"/>
        <v>0</v>
      </c>
      <c r="M373" s="15">
        <f t="shared" si="28"/>
        <v>0</v>
      </c>
      <c r="N373" s="15">
        <f t="shared" si="29"/>
        <v>0</v>
      </c>
    </row>
    <row r="374" spans="1:14" s="17" customFormat="1" ht="90">
      <c r="A374" s="31">
        <v>60</v>
      </c>
      <c r="B374" s="31">
        <v>166</v>
      </c>
      <c r="C374" s="32">
        <v>1101</v>
      </c>
      <c r="D374" s="33">
        <v>0</v>
      </c>
      <c r="E374" s="13" t="s">
        <v>2190</v>
      </c>
      <c r="F374" s="25">
        <v>0</v>
      </c>
      <c r="G374" s="14"/>
      <c r="H374" s="15">
        <v>0</v>
      </c>
      <c r="I374" s="15">
        <v>0</v>
      </c>
      <c r="J374" s="15">
        <f t="shared" si="25"/>
        <v>0</v>
      </c>
      <c r="K374" s="15">
        <f t="shared" si="26"/>
        <v>0</v>
      </c>
      <c r="L374" s="15">
        <f t="shared" si="27"/>
        <v>0</v>
      </c>
      <c r="M374" s="15">
        <f t="shared" si="28"/>
        <v>0</v>
      </c>
      <c r="N374" s="15">
        <f t="shared" si="29"/>
        <v>0</v>
      </c>
    </row>
    <row r="375" spans="1:14" s="17" customFormat="1" ht="90">
      <c r="A375" s="31">
        <v>60</v>
      </c>
      <c r="B375" s="31">
        <v>166</v>
      </c>
      <c r="C375" s="32">
        <v>1119</v>
      </c>
      <c r="D375" s="33">
        <v>0</v>
      </c>
      <c r="E375" s="13" t="s">
        <v>2191</v>
      </c>
      <c r="F375" s="25">
        <v>0</v>
      </c>
      <c r="G375" s="14"/>
      <c r="H375" s="15">
        <v>0</v>
      </c>
      <c r="I375" s="15">
        <v>0</v>
      </c>
      <c r="J375" s="15">
        <f t="shared" si="25"/>
        <v>0</v>
      </c>
      <c r="K375" s="15">
        <f t="shared" si="26"/>
        <v>0</v>
      </c>
      <c r="L375" s="15">
        <f t="shared" si="27"/>
        <v>0</v>
      </c>
      <c r="M375" s="15">
        <f t="shared" si="28"/>
        <v>0</v>
      </c>
      <c r="N375" s="15">
        <f t="shared" si="29"/>
        <v>0</v>
      </c>
    </row>
    <row r="376" spans="1:14" s="17" customFormat="1" ht="90">
      <c r="A376" s="31">
        <v>60</v>
      </c>
      <c r="B376" s="31">
        <v>166</v>
      </c>
      <c r="C376" s="32">
        <v>1127</v>
      </c>
      <c r="D376" s="33">
        <v>0</v>
      </c>
      <c r="E376" s="13" t="s">
        <v>2192</v>
      </c>
      <c r="F376" s="25">
        <v>0</v>
      </c>
      <c r="G376" s="14"/>
      <c r="H376" s="15">
        <v>0</v>
      </c>
      <c r="I376" s="15">
        <v>0</v>
      </c>
      <c r="J376" s="15">
        <f t="shared" si="25"/>
        <v>0</v>
      </c>
      <c r="K376" s="15">
        <f t="shared" si="26"/>
        <v>0</v>
      </c>
      <c r="L376" s="15">
        <f t="shared" si="27"/>
        <v>0</v>
      </c>
      <c r="M376" s="15">
        <f t="shared" si="28"/>
        <v>0</v>
      </c>
      <c r="N376" s="15">
        <f t="shared" si="29"/>
        <v>0</v>
      </c>
    </row>
    <row r="377" spans="1:14" s="17" customFormat="1" ht="78.75">
      <c r="A377" s="31">
        <v>60</v>
      </c>
      <c r="B377" s="31">
        <v>166</v>
      </c>
      <c r="C377" s="32">
        <v>1135</v>
      </c>
      <c r="D377" s="33">
        <v>0</v>
      </c>
      <c r="E377" s="13" t="s">
        <v>2193</v>
      </c>
      <c r="F377" s="25">
        <v>0</v>
      </c>
      <c r="G377" s="14"/>
      <c r="H377" s="15">
        <v>0</v>
      </c>
      <c r="I377" s="15">
        <v>0</v>
      </c>
      <c r="J377" s="15">
        <f t="shared" si="25"/>
        <v>0</v>
      </c>
      <c r="K377" s="15">
        <f t="shared" si="26"/>
        <v>0</v>
      </c>
      <c r="L377" s="15">
        <f t="shared" si="27"/>
        <v>0</v>
      </c>
      <c r="M377" s="15">
        <f t="shared" si="28"/>
        <v>0</v>
      </c>
      <c r="N377" s="15">
        <f t="shared" si="29"/>
        <v>0</v>
      </c>
    </row>
    <row r="378" spans="1:14" s="17" customFormat="1" ht="78.75">
      <c r="A378" s="31">
        <v>60</v>
      </c>
      <c r="B378" s="31">
        <v>166</v>
      </c>
      <c r="C378" s="32">
        <v>1143</v>
      </c>
      <c r="D378" s="33">
        <v>0</v>
      </c>
      <c r="E378" s="13" t="s">
        <v>2194</v>
      </c>
      <c r="F378" s="25">
        <v>0</v>
      </c>
      <c r="G378" s="14"/>
      <c r="H378" s="15">
        <v>0</v>
      </c>
      <c r="I378" s="15">
        <v>0</v>
      </c>
      <c r="J378" s="15">
        <f t="shared" si="25"/>
        <v>0</v>
      </c>
      <c r="K378" s="15">
        <f t="shared" si="26"/>
        <v>0</v>
      </c>
      <c r="L378" s="15">
        <f t="shared" si="27"/>
        <v>0</v>
      </c>
      <c r="M378" s="15">
        <f t="shared" si="28"/>
        <v>0</v>
      </c>
      <c r="N378" s="15">
        <f t="shared" si="29"/>
        <v>0</v>
      </c>
    </row>
    <row r="379" spans="1:14" s="17" customFormat="1" ht="78.75">
      <c r="A379" s="31">
        <v>60</v>
      </c>
      <c r="B379" s="31">
        <v>166</v>
      </c>
      <c r="C379" s="32">
        <v>1150</v>
      </c>
      <c r="D379" s="33">
        <v>0</v>
      </c>
      <c r="E379" s="13" t="s">
        <v>2195</v>
      </c>
      <c r="F379" s="25">
        <v>0</v>
      </c>
      <c r="G379" s="14"/>
      <c r="H379" s="15">
        <v>0</v>
      </c>
      <c r="I379" s="15">
        <v>0</v>
      </c>
      <c r="J379" s="15">
        <f t="shared" si="25"/>
        <v>0</v>
      </c>
      <c r="K379" s="15">
        <f t="shared" si="26"/>
        <v>0</v>
      </c>
      <c r="L379" s="15">
        <f t="shared" si="27"/>
        <v>0</v>
      </c>
      <c r="M379" s="15">
        <f t="shared" si="28"/>
        <v>0</v>
      </c>
      <c r="N379" s="15">
        <f t="shared" si="29"/>
        <v>0</v>
      </c>
    </row>
    <row r="380" spans="1:14" s="17" customFormat="1" ht="78.75">
      <c r="A380" s="31">
        <v>60</v>
      </c>
      <c r="B380" s="31">
        <v>166</v>
      </c>
      <c r="C380" s="32">
        <v>1168</v>
      </c>
      <c r="D380" s="33">
        <v>0</v>
      </c>
      <c r="E380" s="13" t="s">
        <v>2196</v>
      </c>
      <c r="F380" s="25">
        <v>0</v>
      </c>
      <c r="G380" s="14"/>
      <c r="H380" s="15">
        <v>0</v>
      </c>
      <c r="I380" s="15">
        <v>0</v>
      </c>
      <c r="J380" s="15">
        <f t="shared" si="25"/>
        <v>0</v>
      </c>
      <c r="K380" s="15">
        <f t="shared" si="26"/>
        <v>0</v>
      </c>
      <c r="L380" s="15">
        <f t="shared" si="27"/>
        <v>0</v>
      </c>
      <c r="M380" s="15">
        <f t="shared" si="28"/>
        <v>0</v>
      </c>
      <c r="N380" s="15">
        <f t="shared" si="29"/>
        <v>0</v>
      </c>
    </row>
    <row r="381" spans="1:14" s="17" customFormat="1" ht="78.75">
      <c r="A381" s="31">
        <v>60</v>
      </c>
      <c r="B381" s="31">
        <v>166</v>
      </c>
      <c r="C381" s="32">
        <v>1176</v>
      </c>
      <c r="D381" s="33">
        <v>0</v>
      </c>
      <c r="E381" s="13" t="s">
        <v>2197</v>
      </c>
      <c r="F381" s="25">
        <v>0</v>
      </c>
      <c r="G381" s="14"/>
      <c r="H381" s="15">
        <v>0</v>
      </c>
      <c r="I381" s="15">
        <v>0</v>
      </c>
      <c r="J381" s="15">
        <f t="shared" si="25"/>
        <v>0</v>
      </c>
      <c r="K381" s="15">
        <f t="shared" si="26"/>
        <v>0</v>
      </c>
      <c r="L381" s="15">
        <f t="shared" si="27"/>
        <v>0</v>
      </c>
      <c r="M381" s="15">
        <f t="shared" si="28"/>
        <v>0</v>
      </c>
      <c r="N381" s="15">
        <f t="shared" si="29"/>
        <v>0</v>
      </c>
    </row>
    <row r="382" spans="1:14" s="17" customFormat="1" ht="78.75">
      <c r="A382" s="31">
        <v>60</v>
      </c>
      <c r="B382" s="31">
        <v>166</v>
      </c>
      <c r="C382" s="32">
        <v>1184</v>
      </c>
      <c r="D382" s="33">
        <v>0</v>
      </c>
      <c r="E382" s="13" t="s">
        <v>2198</v>
      </c>
      <c r="F382" s="25">
        <v>0</v>
      </c>
      <c r="G382" s="14"/>
      <c r="H382" s="15">
        <v>0</v>
      </c>
      <c r="I382" s="15">
        <v>0</v>
      </c>
      <c r="J382" s="15">
        <f t="shared" si="25"/>
        <v>0</v>
      </c>
      <c r="K382" s="15">
        <f t="shared" si="26"/>
        <v>0</v>
      </c>
      <c r="L382" s="15">
        <f t="shared" si="27"/>
        <v>0</v>
      </c>
      <c r="M382" s="15">
        <f t="shared" si="28"/>
        <v>0</v>
      </c>
      <c r="N382" s="15">
        <f t="shared" si="29"/>
        <v>0</v>
      </c>
    </row>
    <row r="383" spans="1:14" s="17" customFormat="1" ht="78.75">
      <c r="A383" s="31">
        <v>60</v>
      </c>
      <c r="B383" s="31">
        <v>166</v>
      </c>
      <c r="C383" s="32">
        <v>1192</v>
      </c>
      <c r="D383" s="33">
        <v>0</v>
      </c>
      <c r="E383" s="13" t="s">
        <v>2199</v>
      </c>
      <c r="F383" s="25">
        <v>0</v>
      </c>
      <c r="G383" s="14"/>
      <c r="H383" s="15">
        <v>0</v>
      </c>
      <c r="I383" s="15">
        <v>0</v>
      </c>
      <c r="J383" s="15">
        <f t="shared" si="25"/>
        <v>0</v>
      </c>
      <c r="K383" s="15">
        <f t="shared" si="26"/>
        <v>0</v>
      </c>
      <c r="L383" s="15">
        <f t="shared" si="27"/>
        <v>0</v>
      </c>
      <c r="M383" s="15">
        <f t="shared" si="28"/>
        <v>0</v>
      </c>
      <c r="N383" s="15">
        <f t="shared" si="29"/>
        <v>0</v>
      </c>
    </row>
    <row r="384" spans="1:14" s="17" customFormat="1" ht="78.75">
      <c r="A384" s="31">
        <v>60</v>
      </c>
      <c r="B384" s="31">
        <v>166</v>
      </c>
      <c r="C384" s="32">
        <v>1200</v>
      </c>
      <c r="D384" s="33">
        <v>0</v>
      </c>
      <c r="E384" s="13" t="s">
        <v>2200</v>
      </c>
      <c r="F384" s="25">
        <v>0</v>
      </c>
      <c r="G384" s="14"/>
      <c r="H384" s="15">
        <v>0</v>
      </c>
      <c r="I384" s="15">
        <v>0</v>
      </c>
      <c r="J384" s="15">
        <f t="shared" si="25"/>
        <v>0</v>
      </c>
      <c r="K384" s="15">
        <f t="shared" si="26"/>
        <v>0</v>
      </c>
      <c r="L384" s="15">
        <f t="shared" si="27"/>
        <v>0</v>
      </c>
      <c r="M384" s="15">
        <f t="shared" si="28"/>
        <v>0</v>
      </c>
      <c r="N384" s="15">
        <f t="shared" si="29"/>
        <v>0</v>
      </c>
    </row>
    <row r="385" spans="1:14" s="17" customFormat="1" ht="78.75">
      <c r="A385" s="31">
        <v>60</v>
      </c>
      <c r="B385" s="31">
        <v>166</v>
      </c>
      <c r="C385" s="32">
        <v>1218</v>
      </c>
      <c r="D385" s="33">
        <v>0</v>
      </c>
      <c r="E385" s="13" t="s">
        <v>2201</v>
      </c>
      <c r="F385" s="25">
        <v>0</v>
      </c>
      <c r="G385" s="14"/>
      <c r="H385" s="15">
        <v>0</v>
      </c>
      <c r="I385" s="15">
        <v>0</v>
      </c>
      <c r="J385" s="15">
        <f t="shared" si="25"/>
        <v>0</v>
      </c>
      <c r="K385" s="15">
        <f t="shared" si="26"/>
        <v>0</v>
      </c>
      <c r="L385" s="15">
        <f t="shared" si="27"/>
        <v>0</v>
      </c>
      <c r="M385" s="15">
        <f t="shared" si="28"/>
        <v>0</v>
      </c>
      <c r="N385" s="15">
        <f t="shared" si="29"/>
        <v>0</v>
      </c>
    </row>
    <row r="386" spans="1:14" s="17" customFormat="1" ht="78.75">
      <c r="A386" s="31">
        <v>60</v>
      </c>
      <c r="B386" s="31">
        <v>166</v>
      </c>
      <c r="C386" s="32">
        <v>1226</v>
      </c>
      <c r="D386" s="33">
        <v>0</v>
      </c>
      <c r="E386" s="13" t="s">
        <v>2202</v>
      </c>
      <c r="F386" s="25">
        <v>0</v>
      </c>
      <c r="G386" s="14"/>
      <c r="H386" s="15">
        <v>0</v>
      </c>
      <c r="I386" s="15">
        <v>0</v>
      </c>
      <c r="J386" s="15">
        <f t="shared" si="25"/>
        <v>0</v>
      </c>
      <c r="K386" s="15">
        <f t="shared" si="26"/>
        <v>0</v>
      </c>
      <c r="L386" s="15">
        <f t="shared" si="27"/>
        <v>0</v>
      </c>
      <c r="M386" s="15">
        <f t="shared" si="28"/>
        <v>0</v>
      </c>
      <c r="N386" s="15">
        <f t="shared" si="29"/>
        <v>0</v>
      </c>
    </row>
    <row r="387" spans="1:14" s="17" customFormat="1" ht="67.5">
      <c r="A387" s="31">
        <v>60</v>
      </c>
      <c r="B387" s="31">
        <v>166</v>
      </c>
      <c r="C387" s="32">
        <v>1317</v>
      </c>
      <c r="D387" s="33">
        <v>0</v>
      </c>
      <c r="E387" s="13" t="s">
        <v>2203</v>
      </c>
      <c r="F387" s="25">
        <v>0</v>
      </c>
      <c r="G387" s="14"/>
      <c r="H387" s="15">
        <v>0</v>
      </c>
      <c r="I387" s="15">
        <v>0</v>
      </c>
      <c r="J387" s="15">
        <f t="shared" si="25"/>
        <v>0</v>
      </c>
      <c r="K387" s="15">
        <f t="shared" si="26"/>
        <v>0</v>
      </c>
      <c r="L387" s="15">
        <f t="shared" si="27"/>
        <v>0</v>
      </c>
      <c r="M387" s="15">
        <f t="shared" si="28"/>
        <v>0</v>
      </c>
      <c r="N387" s="15">
        <f t="shared" si="29"/>
        <v>0</v>
      </c>
    </row>
    <row r="388" spans="1:14" s="17" customFormat="1" ht="101.25">
      <c r="A388" s="31">
        <v>60</v>
      </c>
      <c r="B388" s="31">
        <v>166</v>
      </c>
      <c r="C388" s="32">
        <v>1325</v>
      </c>
      <c r="D388" s="33">
        <v>0</v>
      </c>
      <c r="E388" s="13" t="s">
        <v>2204</v>
      </c>
      <c r="F388" s="25">
        <v>10</v>
      </c>
      <c r="G388" s="14"/>
      <c r="H388" s="15">
        <v>0</v>
      </c>
      <c r="I388" s="15">
        <v>0</v>
      </c>
      <c r="J388" s="15">
        <f t="shared" si="25"/>
        <v>0</v>
      </c>
      <c r="K388" s="15">
        <f t="shared" si="26"/>
        <v>0</v>
      </c>
      <c r="L388" s="15">
        <f t="shared" si="27"/>
        <v>0</v>
      </c>
      <c r="M388" s="15">
        <f t="shared" si="28"/>
        <v>0</v>
      </c>
      <c r="N388" s="15">
        <f t="shared" si="29"/>
        <v>0</v>
      </c>
    </row>
    <row r="389" spans="1:14" s="17" customFormat="1" ht="101.25">
      <c r="A389" s="31">
        <v>60</v>
      </c>
      <c r="B389" s="31">
        <v>166</v>
      </c>
      <c r="C389" s="32">
        <v>1333</v>
      </c>
      <c r="D389" s="33">
        <v>0</v>
      </c>
      <c r="E389" s="13" t="s">
        <v>2205</v>
      </c>
      <c r="F389" s="25">
        <v>0</v>
      </c>
      <c r="G389" s="14"/>
      <c r="H389" s="15">
        <v>0</v>
      </c>
      <c r="I389" s="15">
        <v>0</v>
      </c>
      <c r="J389" s="15">
        <f t="shared" si="25"/>
        <v>0</v>
      </c>
      <c r="K389" s="15">
        <f t="shared" si="26"/>
        <v>0</v>
      </c>
      <c r="L389" s="15">
        <f t="shared" si="27"/>
        <v>0</v>
      </c>
      <c r="M389" s="15">
        <f t="shared" si="28"/>
        <v>0</v>
      </c>
      <c r="N389" s="15">
        <f t="shared" si="29"/>
        <v>0</v>
      </c>
    </row>
    <row r="390" spans="1:14" s="17" customFormat="1" ht="101.25">
      <c r="A390" s="31">
        <v>60</v>
      </c>
      <c r="B390" s="31">
        <v>166</v>
      </c>
      <c r="C390" s="32">
        <v>1341</v>
      </c>
      <c r="D390" s="33">
        <v>0</v>
      </c>
      <c r="E390" s="13" t="s">
        <v>2206</v>
      </c>
      <c r="F390" s="25">
        <v>0</v>
      </c>
      <c r="G390" s="14"/>
      <c r="H390" s="15">
        <v>0</v>
      </c>
      <c r="I390" s="15">
        <v>0</v>
      </c>
      <c r="J390" s="15">
        <f t="shared" si="25"/>
        <v>0</v>
      </c>
      <c r="K390" s="15">
        <f t="shared" si="26"/>
        <v>0</v>
      </c>
      <c r="L390" s="15">
        <f t="shared" si="27"/>
        <v>0</v>
      </c>
      <c r="M390" s="15">
        <f t="shared" si="28"/>
        <v>0</v>
      </c>
      <c r="N390" s="15">
        <f t="shared" si="29"/>
        <v>0</v>
      </c>
    </row>
    <row r="391" spans="1:14" s="17" customFormat="1" ht="67.5">
      <c r="A391" s="31">
        <v>60</v>
      </c>
      <c r="B391" s="31">
        <v>166</v>
      </c>
      <c r="C391" s="32">
        <v>1358</v>
      </c>
      <c r="D391" s="33">
        <v>0</v>
      </c>
      <c r="E391" s="13" t="s">
        <v>2207</v>
      </c>
      <c r="F391" s="25">
        <v>0</v>
      </c>
      <c r="G391" s="14"/>
      <c r="H391" s="15">
        <v>0</v>
      </c>
      <c r="I391" s="15">
        <v>0</v>
      </c>
      <c r="J391" s="15">
        <f t="shared" si="25"/>
        <v>0</v>
      </c>
      <c r="K391" s="15">
        <f t="shared" si="26"/>
        <v>0</v>
      </c>
      <c r="L391" s="15">
        <f t="shared" si="27"/>
        <v>0</v>
      </c>
      <c r="M391" s="15">
        <f t="shared" si="28"/>
        <v>0</v>
      </c>
      <c r="N391" s="15">
        <f t="shared" si="29"/>
        <v>0</v>
      </c>
    </row>
    <row r="392" spans="1:14" s="17" customFormat="1" ht="90">
      <c r="A392" s="31">
        <v>60</v>
      </c>
      <c r="B392" s="31">
        <v>166</v>
      </c>
      <c r="C392" s="32">
        <v>1432</v>
      </c>
      <c r="D392" s="33">
        <v>0</v>
      </c>
      <c r="E392" s="13" t="s">
        <v>2208</v>
      </c>
      <c r="F392" s="25">
        <v>0</v>
      </c>
      <c r="G392" s="14"/>
      <c r="H392" s="15">
        <v>0</v>
      </c>
      <c r="I392" s="15">
        <v>0</v>
      </c>
      <c r="J392" s="15">
        <f t="shared" si="25"/>
        <v>0</v>
      </c>
      <c r="K392" s="15">
        <f t="shared" si="26"/>
        <v>0</v>
      </c>
      <c r="L392" s="15">
        <f t="shared" si="27"/>
        <v>0</v>
      </c>
      <c r="M392" s="15">
        <f t="shared" si="28"/>
        <v>0</v>
      </c>
      <c r="N392" s="15">
        <f t="shared" si="29"/>
        <v>0</v>
      </c>
    </row>
    <row r="393" spans="1:14" s="17" customFormat="1" ht="78.75">
      <c r="A393" s="31">
        <v>60</v>
      </c>
      <c r="B393" s="31">
        <v>166</v>
      </c>
      <c r="C393" s="32">
        <v>1457</v>
      </c>
      <c r="D393" s="33">
        <v>0</v>
      </c>
      <c r="E393" s="13" t="s">
        <v>2209</v>
      </c>
      <c r="F393" s="25">
        <v>0</v>
      </c>
      <c r="G393" s="14"/>
      <c r="H393" s="15">
        <v>0</v>
      </c>
      <c r="I393" s="15">
        <v>0</v>
      </c>
      <c r="J393" s="15">
        <f t="shared" si="25"/>
        <v>0</v>
      </c>
      <c r="K393" s="15">
        <f t="shared" si="26"/>
        <v>0</v>
      </c>
      <c r="L393" s="15">
        <f t="shared" si="27"/>
        <v>0</v>
      </c>
      <c r="M393" s="15">
        <f t="shared" si="28"/>
        <v>0</v>
      </c>
      <c r="N393" s="15">
        <f t="shared" si="29"/>
        <v>0</v>
      </c>
    </row>
    <row r="394" spans="1:14" s="17" customFormat="1" ht="78.75">
      <c r="A394" s="31">
        <v>60</v>
      </c>
      <c r="B394" s="31">
        <v>166</v>
      </c>
      <c r="C394" s="32">
        <v>1465</v>
      </c>
      <c r="D394" s="33">
        <v>0</v>
      </c>
      <c r="E394" s="13" t="s">
        <v>2210</v>
      </c>
      <c r="F394" s="25">
        <v>0</v>
      </c>
      <c r="G394" s="14"/>
      <c r="H394" s="15">
        <v>0</v>
      </c>
      <c r="I394" s="15">
        <v>0</v>
      </c>
      <c r="J394" s="15">
        <f t="shared" si="25"/>
        <v>0</v>
      </c>
      <c r="K394" s="15">
        <f t="shared" si="26"/>
        <v>0</v>
      </c>
      <c r="L394" s="15">
        <f t="shared" si="27"/>
        <v>0</v>
      </c>
      <c r="M394" s="15">
        <f t="shared" si="28"/>
        <v>0</v>
      </c>
      <c r="N394" s="15">
        <f t="shared" si="29"/>
        <v>0</v>
      </c>
    </row>
    <row r="395" spans="1:14" s="17" customFormat="1" ht="78.75">
      <c r="A395" s="31">
        <v>60</v>
      </c>
      <c r="B395" s="31">
        <v>166</v>
      </c>
      <c r="C395" s="32">
        <v>1473</v>
      </c>
      <c r="D395" s="33">
        <v>0</v>
      </c>
      <c r="E395" s="13" t="s">
        <v>2211</v>
      </c>
      <c r="F395" s="25">
        <v>0</v>
      </c>
      <c r="G395" s="14"/>
      <c r="H395" s="15">
        <v>0</v>
      </c>
      <c r="I395" s="15">
        <v>0</v>
      </c>
      <c r="J395" s="15">
        <f t="shared" si="25"/>
        <v>0</v>
      </c>
      <c r="K395" s="15">
        <f t="shared" si="26"/>
        <v>0</v>
      </c>
      <c r="L395" s="15">
        <f t="shared" si="27"/>
        <v>0</v>
      </c>
      <c r="M395" s="15">
        <f t="shared" si="28"/>
        <v>0</v>
      </c>
      <c r="N395" s="15">
        <f t="shared" si="29"/>
        <v>0</v>
      </c>
    </row>
    <row r="396" spans="1:14" s="17" customFormat="1" ht="78.75">
      <c r="A396" s="31">
        <v>60</v>
      </c>
      <c r="B396" s="31">
        <v>166</v>
      </c>
      <c r="C396" s="32">
        <v>1481</v>
      </c>
      <c r="D396" s="33">
        <v>0</v>
      </c>
      <c r="E396" s="13" t="s">
        <v>2212</v>
      </c>
      <c r="F396" s="25">
        <v>0</v>
      </c>
      <c r="G396" s="14"/>
      <c r="H396" s="15">
        <v>0</v>
      </c>
      <c r="I396" s="15">
        <v>0</v>
      </c>
      <c r="J396" s="15">
        <f t="shared" si="25"/>
        <v>0</v>
      </c>
      <c r="K396" s="15">
        <f t="shared" si="26"/>
        <v>0</v>
      </c>
      <c r="L396" s="15">
        <f t="shared" si="27"/>
        <v>0</v>
      </c>
      <c r="M396" s="15">
        <f t="shared" si="28"/>
        <v>0</v>
      </c>
      <c r="N396" s="15">
        <f t="shared" si="29"/>
        <v>0</v>
      </c>
    </row>
    <row r="397" spans="1:14" s="17" customFormat="1" ht="78.75">
      <c r="A397" s="31">
        <v>60</v>
      </c>
      <c r="B397" s="31">
        <v>166</v>
      </c>
      <c r="C397" s="32">
        <v>1507</v>
      </c>
      <c r="D397" s="33">
        <v>0</v>
      </c>
      <c r="E397" s="13" t="s">
        <v>2213</v>
      </c>
      <c r="F397" s="25">
        <v>0</v>
      </c>
      <c r="G397" s="14"/>
      <c r="H397" s="15">
        <v>0</v>
      </c>
      <c r="I397" s="15">
        <v>0</v>
      </c>
      <c r="J397" s="15">
        <f t="shared" si="25"/>
        <v>0</v>
      </c>
      <c r="K397" s="15">
        <f t="shared" si="26"/>
        <v>0</v>
      </c>
      <c r="L397" s="15">
        <f t="shared" si="27"/>
        <v>0</v>
      </c>
      <c r="M397" s="15">
        <f t="shared" si="28"/>
        <v>0</v>
      </c>
      <c r="N397" s="15">
        <f t="shared" si="29"/>
        <v>0</v>
      </c>
    </row>
    <row r="398" spans="1:14" s="17" customFormat="1" ht="45">
      <c r="A398" s="31">
        <v>60</v>
      </c>
      <c r="B398" s="31">
        <v>166</v>
      </c>
      <c r="C398" s="32">
        <v>1515</v>
      </c>
      <c r="D398" s="33">
        <v>0</v>
      </c>
      <c r="E398" s="13" t="s">
        <v>2214</v>
      </c>
      <c r="F398" s="25">
        <v>0</v>
      </c>
      <c r="G398" s="14"/>
      <c r="H398" s="15">
        <v>0</v>
      </c>
      <c r="I398" s="15">
        <v>0</v>
      </c>
      <c r="J398" s="15">
        <f t="shared" ref="J398:J461" si="30">F398*H398</f>
        <v>0</v>
      </c>
      <c r="K398" s="15">
        <f t="shared" ref="K398:K461" si="31">I398*1.16</f>
        <v>0</v>
      </c>
      <c r="L398" s="15">
        <f t="shared" ref="L398:L461" si="32">F398*K398</f>
        <v>0</v>
      </c>
      <c r="M398" s="15">
        <f t="shared" ref="M398:M461" si="33">J398+L398</f>
        <v>0</v>
      </c>
      <c r="N398" s="15">
        <f t="shared" ref="N398:N461" si="34">M398*2</f>
        <v>0</v>
      </c>
    </row>
    <row r="399" spans="1:14" s="17" customFormat="1" ht="101.25">
      <c r="A399" s="31">
        <v>60</v>
      </c>
      <c r="B399" s="31">
        <v>166</v>
      </c>
      <c r="C399" s="32">
        <v>1523</v>
      </c>
      <c r="D399" s="33">
        <v>0</v>
      </c>
      <c r="E399" s="13" t="s">
        <v>2215</v>
      </c>
      <c r="F399" s="25">
        <v>0</v>
      </c>
      <c r="G399" s="14"/>
      <c r="H399" s="15">
        <v>0</v>
      </c>
      <c r="I399" s="15">
        <v>0</v>
      </c>
      <c r="J399" s="15">
        <f t="shared" si="30"/>
        <v>0</v>
      </c>
      <c r="K399" s="15">
        <f t="shared" si="31"/>
        <v>0</v>
      </c>
      <c r="L399" s="15">
        <f t="shared" si="32"/>
        <v>0</v>
      </c>
      <c r="M399" s="15">
        <f t="shared" si="33"/>
        <v>0</v>
      </c>
      <c r="N399" s="15">
        <f t="shared" si="34"/>
        <v>0</v>
      </c>
    </row>
    <row r="400" spans="1:14" s="17" customFormat="1" ht="101.25">
      <c r="A400" s="31">
        <v>60</v>
      </c>
      <c r="B400" s="31">
        <v>166</v>
      </c>
      <c r="C400" s="32">
        <v>1531</v>
      </c>
      <c r="D400" s="33">
        <v>0</v>
      </c>
      <c r="E400" s="13" t="s">
        <v>2216</v>
      </c>
      <c r="F400" s="25">
        <v>0</v>
      </c>
      <c r="G400" s="14"/>
      <c r="H400" s="15">
        <v>0</v>
      </c>
      <c r="I400" s="15">
        <v>0</v>
      </c>
      <c r="J400" s="15">
        <f t="shared" si="30"/>
        <v>0</v>
      </c>
      <c r="K400" s="15">
        <f t="shared" si="31"/>
        <v>0</v>
      </c>
      <c r="L400" s="15">
        <f t="shared" si="32"/>
        <v>0</v>
      </c>
      <c r="M400" s="15">
        <f t="shared" si="33"/>
        <v>0</v>
      </c>
      <c r="N400" s="15">
        <f t="shared" si="34"/>
        <v>0</v>
      </c>
    </row>
    <row r="401" spans="1:14" s="17" customFormat="1" ht="101.25">
      <c r="A401" s="31">
        <v>60</v>
      </c>
      <c r="B401" s="31">
        <v>166</v>
      </c>
      <c r="C401" s="32">
        <v>1549</v>
      </c>
      <c r="D401" s="33">
        <v>0</v>
      </c>
      <c r="E401" s="13" t="s">
        <v>2217</v>
      </c>
      <c r="F401" s="25">
        <v>0</v>
      </c>
      <c r="G401" s="14"/>
      <c r="H401" s="15">
        <v>0</v>
      </c>
      <c r="I401" s="15">
        <v>0</v>
      </c>
      <c r="J401" s="15">
        <f t="shared" si="30"/>
        <v>0</v>
      </c>
      <c r="K401" s="15">
        <f t="shared" si="31"/>
        <v>0</v>
      </c>
      <c r="L401" s="15">
        <f t="shared" si="32"/>
        <v>0</v>
      </c>
      <c r="M401" s="15">
        <f t="shared" si="33"/>
        <v>0</v>
      </c>
      <c r="N401" s="15">
        <f t="shared" si="34"/>
        <v>0</v>
      </c>
    </row>
    <row r="402" spans="1:14" s="17" customFormat="1" ht="101.25">
      <c r="A402" s="31">
        <v>60</v>
      </c>
      <c r="B402" s="31">
        <v>166</v>
      </c>
      <c r="C402" s="32">
        <v>1564</v>
      </c>
      <c r="D402" s="33">
        <v>0</v>
      </c>
      <c r="E402" s="13" t="s">
        <v>2218</v>
      </c>
      <c r="F402" s="25">
        <v>0</v>
      </c>
      <c r="G402" s="14"/>
      <c r="H402" s="15">
        <v>0</v>
      </c>
      <c r="I402" s="15">
        <v>0</v>
      </c>
      <c r="J402" s="15">
        <f t="shared" si="30"/>
        <v>0</v>
      </c>
      <c r="K402" s="15">
        <f t="shared" si="31"/>
        <v>0</v>
      </c>
      <c r="L402" s="15">
        <f t="shared" si="32"/>
        <v>0</v>
      </c>
      <c r="M402" s="15">
        <f t="shared" si="33"/>
        <v>0</v>
      </c>
      <c r="N402" s="15">
        <f t="shared" si="34"/>
        <v>0</v>
      </c>
    </row>
    <row r="403" spans="1:14" s="17" customFormat="1" ht="90">
      <c r="A403" s="31">
        <v>60</v>
      </c>
      <c r="B403" s="31">
        <v>166</v>
      </c>
      <c r="C403" s="32">
        <v>1572</v>
      </c>
      <c r="D403" s="33">
        <v>0</v>
      </c>
      <c r="E403" s="13" t="s">
        <v>2219</v>
      </c>
      <c r="F403" s="25">
        <v>0</v>
      </c>
      <c r="G403" s="14"/>
      <c r="H403" s="15">
        <v>0</v>
      </c>
      <c r="I403" s="15">
        <v>0</v>
      </c>
      <c r="J403" s="15">
        <f t="shared" si="30"/>
        <v>0</v>
      </c>
      <c r="K403" s="15">
        <f t="shared" si="31"/>
        <v>0</v>
      </c>
      <c r="L403" s="15">
        <f t="shared" si="32"/>
        <v>0</v>
      </c>
      <c r="M403" s="15">
        <f t="shared" si="33"/>
        <v>0</v>
      </c>
      <c r="N403" s="15">
        <f t="shared" si="34"/>
        <v>0</v>
      </c>
    </row>
    <row r="404" spans="1:14" s="17" customFormat="1" ht="67.5">
      <c r="A404" s="31">
        <v>60</v>
      </c>
      <c r="B404" s="31">
        <v>166</v>
      </c>
      <c r="C404" s="32">
        <v>1580</v>
      </c>
      <c r="D404" s="33">
        <v>0</v>
      </c>
      <c r="E404" s="13" t="s">
        <v>2220</v>
      </c>
      <c r="F404" s="25">
        <v>0</v>
      </c>
      <c r="G404" s="14"/>
      <c r="H404" s="15">
        <v>0</v>
      </c>
      <c r="I404" s="15">
        <v>0</v>
      </c>
      <c r="J404" s="15">
        <f t="shared" si="30"/>
        <v>0</v>
      </c>
      <c r="K404" s="15">
        <f t="shared" si="31"/>
        <v>0</v>
      </c>
      <c r="L404" s="15">
        <f t="shared" si="32"/>
        <v>0</v>
      </c>
      <c r="M404" s="15">
        <f t="shared" si="33"/>
        <v>0</v>
      </c>
      <c r="N404" s="15">
        <f t="shared" si="34"/>
        <v>0</v>
      </c>
    </row>
    <row r="405" spans="1:14" s="17" customFormat="1" ht="78.75">
      <c r="A405" s="31">
        <v>60</v>
      </c>
      <c r="B405" s="31">
        <v>166</v>
      </c>
      <c r="C405" s="32">
        <v>1598</v>
      </c>
      <c r="D405" s="33">
        <v>0</v>
      </c>
      <c r="E405" s="13" t="s">
        <v>2221</v>
      </c>
      <c r="F405" s="25">
        <v>0</v>
      </c>
      <c r="G405" s="14"/>
      <c r="H405" s="15">
        <v>0</v>
      </c>
      <c r="I405" s="15">
        <v>0</v>
      </c>
      <c r="J405" s="15">
        <f t="shared" si="30"/>
        <v>0</v>
      </c>
      <c r="K405" s="15">
        <f t="shared" si="31"/>
        <v>0</v>
      </c>
      <c r="L405" s="15">
        <f t="shared" si="32"/>
        <v>0</v>
      </c>
      <c r="M405" s="15">
        <f t="shared" si="33"/>
        <v>0</v>
      </c>
      <c r="N405" s="15">
        <f t="shared" si="34"/>
        <v>0</v>
      </c>
    </row>
    <row r="406" spans="1:14" s="17" customFormat="1" ht="67.5">
      <c r="A406" s="31">
        <v>60</v>
      </c>
      <c r="B406" s="31">
        <v>166</v>
      </c>
      <c r="C406" s="32">
        <v>1606</v>
      </c>
      <c r="D406" s="33">
        <v>0</v>
      </c>
      <c r="E406" s="13" t="s">
        <v>2222</v>
      </c>
      <c r="F406" s="25">
        <v>0</v>
      </c>
      <c r="G406" s="14"/>
      <c r="H406" s="15">
        <v>0</v>
      </c>
      <c r="I406" s="15">
        <v>0</v>
      </c>
      <c r="J406" s="15">
        <f t="shared" si="30"/>
        <v>0</v>
      </c>
      <c r="K406" s="15">
        <f t="shared" si="31"/>
        <v>0</v>
      </c>
      <c r="L406" s="15">
        <f t="shared" si="32"/>
        <v>0</v>
      </c>
      <c r="M406" s="15">
        <f t="shared" si="33"/>
        <v>0</v>
      </c>
      <c r="N406" s="15">
        <f t="shared" si="34"/>
        <v>0</v>
      </c>
    </row>
    <row r="407" spans="1:14" s="17" customFormat="1" ht="67.5">
      <c r="A407" s="31">
        <v>60</v>
      </c>
      <c r="B407" s="31">
        <v>166</v>
      </c>
      <c r="C407" s="32">
        <v>1614</v>
      </c>
      <c r="D407" s="33">
        <v>0</v>
      </c>
      <c r="E407" s="13" t="s">
        <v>2223</v>
      </c>
      <c r="F407" s="25">
        <v>0</v>
      </c>
      <c r="G407" s="14"/>
      <c r="H407" s="15">
        <v>0</v>
      </c>
      <c r="I407" s="15">
        <v>0</v>
      </c>
      <c r="J407" s="15">
        <f t="shared" si="30"/>
        <v>0</v>
      </c>
      <c r="K407" s="15">
        <f t="shared" si="31"/>
        <v>0</v>
      </c>
      <c r="L407" s="15">
        <f t="shared" si="32"/>
        <v>0</v>
      </c>
      <c r="M407" s="15">
        <f t="shared" si="33"/>
        <v>0</v>
      </c>
      <c r="N407" s="15">
        <f t="shared" si="34"/>
        <v>0</v>
      </c>
    </row>
    <row r="408" spans="1:14" s="17" customFormat="1" ht="78.75">
      <c r="A408" s="31">
        <v>60</v>
      </c>
      <c r="B408" s="31">
        <v>166</v>
      </c>
      <c r="C408" s="32">
        <v>1622</v>
      </c>
      <c r="D408" s="33">
        <v>0</v>
      </c>
      <c r="E408" s="13" t="s">
        <v>2224</v>
      </c>
      <c r="F408" s="25">
        <v>0</v>
      </c>
      <c r="G408" s="14"/>
      <c r="H408" s="15">
        <v>0</v>
      </c>
      <c r="I408" s="15">
        <v>0</v>
      </c>
      <c r="J408" s="15">
        <f t="shared" si="30"/>
        <v>0</v>
      </c>
      <c r="K408" s="15">
        <f t="shared" si="31"/>
        <v>0</v>
      </c>
      <c r="L408" s="15">
        <f t="shared" si="32"/>
        <v>0</v>
      </c>
      <c r="M408" s="15">
        <f t="shared" si="33"/>
        <v>0</v>
      </c>
      <c r="N408" s="15">
        <f t="shared" si="34"/>
        <v>0</v>
      </c>
    </row>
    <row r="409" spans="1:14" s="17" customFormat="1" ht="78.75">
      <c r="A409" s="31">
        <v>60</v>
      </c>
      <c r="B409" s="31">
        <v>166</v>
      </c>
      <c r="C409" s="32">
        <v>1630</v>
      </c>
      <c r="D409" s="33">
        <v>0</v>
      </c>
      <c r="E409" s="13" t="s">
        <v>2225</v>
      </c>
      <c r="F409" s="25">
        <v>0</v>
      </c>
      <c r="G409" s="14"/>
      <c r="H409" s="15">
        <v>0</v>
      </c>
      <c r="I409" s="15">
        <v>0</v>
      </c>
      <c r="J409" s="15">
        <f t="shared" si="30"/>
        <v>0</v>
      </c>
      <c r="K409" s="15">
        <f t="shared" si="31"/>
        <v>0</v>
      </c>
      <c r="L409" s="15">
        <f t="shared" si="32"/>
        <v>0</v>
      </c>
      <c r="M409" s="15">
        <f t="shared" si="33"/>
        <v>0</v>
      </c>
      <c r="N409" s="15">
        <f t="shared" si="34"/>
        <v>0</v>
      </c>
    </row>
    <row r="410" spans="1:14" s="17" customFormat="1" ht="78.75">
      <c r="A410" s="31">
        <v>60</v>
      </c>
      <c r="B410" s="31">
        <v>166</v>
      </c>
      <c r="C410" s="32">
        <v>1648</v>
      </c>
      <c r="D410" s="33">
        <v>0</v>
      </c>
      <c r="E410" s="13" t="s">
        <v>2226</v>
      </c>
      <c r="F410" s="25">
        <v>0</v>
      </c>
      <c r="G410" s="14"/>
      <c r="H410" s="15">
        <v>0</v>
      </c>
      <c r="I410" s="15">
        <v>0</v>
      </c>
      <c r="J410" s="15">
        <f t="shared" si="30"/>
        <v>0</v>
      </c>
      <c r="K410" s="15">
        <f t="shared" si="31"/>
        <v>0</v>
      </c>
      <c r="L410" s="15">
        <f t="shared" si="32"/>
        <v>0</v>
      </c>
      <c r="M410" s="15">
        <f t="shared" si="33"/>
        <v>0</v>
      </c>
      <c r="N410" s="15">
        <f t="shared" si="34"/>
        <v>0</v>
      </c>
    </row>
    <row r="411" spans="1:14" s="17" customFormat="1" ht="78.75">
      <c r="A411" s="31">
        <v>60</v>
      </c>
      <c r="B411" s="31">
        <v>166</v>
      </c>
      <c r="C411" s="32">
        <v>1655</v>
      </c>
      <c r="D411" s="33">
        <v>0</v>
      </c>
      <c r="E411" s="13" t="s">
        <v>2227</v>
      </c>
      <c r="F411" s="25">
        <v>0</v>
      </c>
      <c r="G411" s="14"/>
      <c r="H411" s="15">
        <v>0</v>
      </c>
      <c r="I411" s="15">
        <v>0</v>
      </c>
      <c r="J411" s="15">
        <f t="shared" si="30"/>
        <v>0</v>
      </c>
      <c r="K411" s="15">
        <f t="shared" si="31"/>
        <v>0</v>
      </c>
      <c r="L411" s="15">
        <f t="shared" si="32"/>
        <v>0</v>
      </c>
      <c r="M411" s="15">
        <f t="shared" si="33"/>
        <v>0</v>
      </c>
      <c r="N411" s="15">
        <f t="shared" si="34"/>
        <v>0</v>
      </c>
    </row>
    <row r="412" spans="1:14" s="17" customFormat="1" ht="78.75">
      <c r="A412" s="31">
        <v>60</v>
      </c>
      <c r="B412" s="31">
        <v>166</v>
      </c>
      <c r="C412" s="32">
        <v>1663</v>
      </c>
      <c r="D412" s="33">
        <v>0</v>
      </c>
      <c r="E412" s="13" t="s">
        <v>2228</v>
      </c>
      <c r="F412" s="25">
        <v>0</v>
      </c>
      <c r="G412" s="14"/>
      <c r="H412" s="15">
        <v>0</v>
      </c>
      <c r="I412" s="15">
        <v>0</v>
      </c>
      <c r="J412" s="15">
        <f t="shared" si="30"/>
        <v>0</v>
      </c>
      <c r="K412" s="15">
        <f t="shared" si="31"/>
        <v>0</v>
      </c>
      <c r="L412" s="15">
        <f t="shared" si="32"/>
        <v>0</v>
      </c>
      <c r="M412" s="15">
        <f t="shared" si="33"/>
        <v>0</v>
      </c>
      <c r="N412" s="15">
        <f t="shared" si="34"/>
        <v>0</v>
      </c>
    </row>
    <row r="413" spans="1:14" s="17" customFormat="1" ht="78.75">
      <c r="A413" s="31">
        <v>60</v>
      </c>
      <c r="B413" s="31">
        <v>166</v>
      </c>
      <c r="C413" s="32">
        <v>1671</v>
      </c>
      <c r="D413" s="33">
        <v>0</v>
      </c>
      <c r="E413" s="13" t="s">
        <v>2229</v>
      </c>
      <c r="F413" s="25">
        <v>0</v>
      </c>
      <c r="G413" s="14"/>
      <c r="H413" s="15">
        <v>0</v>
      </c>
      <c r="I413" s="15">
        <v>0</v>
      </c>
      <c r="J413" s="15">
        <f t="shared" si="30"/>
        <v>0</v>
      </c>
      <c r="K413" s="15">
        <f t="shared" si="31"/>
        <v>0</v>
      </c>
      <c r="L413" s="15">
        <f t="shared" si="32"/>
        <v>0</v>
      </c>
      <c r="M413" s="15">
        <f t="shared" si="33"/>
        <v>0</v>
      </c>
      <c r="N413" s="15">
        <f t="shared" si="34"/>
        <v>0</v>
      </c>
    </row>
    <row r="414" spans="1:14" s="17" customFormat="1" ht="78.75">
      <c r="A414" s="31">
        <v>60</v>
      </c>
      <c r="B414" s="31">
        <v>166</v>
      </c>
      <c r="C414" s="32">
        <v>1689</v>
      </c>
      <c r="D414" s="33">
        <v>0</v>
      </c>
      <c r="E414" s="13" t="s">
        <v>2230</v>
      </c>
      <c r="F414" s="25">
        <v>0</v>
      </c>
      <c r="G414" s="14"/>
      <c r="H414" s="15">
        <v>0</v>
      </c>
      <c r="I414" s="15">
        <v>0</v>
      </c>
      <c r="J414" s="15">
        <f t="shared" si="30"/>
        <v>0</v>
      </c>
      <c r="K414" s="15">
        <f t="shared" si="31"/>
        <v>0</v>
      </c>
      <c r="L414" s="15">
        <f t="shared" si="32"/>
        <v>0</v>
      </c>
      <c r="M414" s="15">
        <f t="shared" si="33"/>
        <v>0</v>
      </c>
      <c r="N414" s="15">
        <f t="shared" si="34"/>
        <v>0</v>
      </c>
    </row>
    <row r="415" spans="1:14" s="17" customFormat="1" ht="67.5">
      <c r="A415" s="31">
        <v>60</v>
      </c>
      <c r="B415" s="31">
        <v>166</v>
      </c>
      <c r="C415" s="32">
        <v>1705</v>
      </c>
      <c r="D415" s="33">
        <v>0</v>
      </c>
      <c r="E415" s="13" t="s">
        <v>2231</v>
      </c>
      <c r="F415" s="25">
        <v>0</v>
      </c>
      <c r="G415" s="14"/>
      <c r="H415" s="15">
        <v>0</v>
      </c>
      <c r="I415" s="15">
        <v>0</v>
      </c>
      <c r="J415" s="15">
        <f t="shared" si="30"/>
        <v>0</v>
      </c>
      <c r="K415" s="15">
        <f t="shared" si="31"/>
        <v>0</v>
      </c>
      <c r="L415" s="15">
        <f t="shared" si="32"/>
        <v>0</v>
      </c>
      <c r="M415" s="15">
        <f t="shared" si="33"/>
        <v>0</v>
      </c>
      <c r="N415" s="15">
        <f t="shared" si="34"/>
        <v>0</v>
      </c>
    </row>
    <row r="416" spans="1:14" s="17" customFormat="1" ht="67.5">
      <c r="A416" s="31">
        <v>60</v>
      </c>
      <c r="B416" s="31">
        <v>166</v>
      </c>
      <c r="C416" s="32">
        <v>1713</v>
      </c>
      <c r="D416" s="33">
        <v>0</v>
      </c>
      <c r="E416" s="13" t="s">
        <v>2232</v>
      </c>
      <c r="F416" s="25">
        <v>0</v>
      </c>
      <c r="G416" s="14"/>
      <c r="H416" s="15">
        <v>0</v>
      </c>
      <c r="I416" s="15">
        <v>0</v>
      </c>
      <c r="J416" s="15">
        <f t="shared" si="30"/>
        <v>0</v>
      </c>
      <c r="K416" s="15">
        <f t="shared" si="31"/>
        <v>0</v>
      </c>
      <c r="L416" s="15">
        <f t="shared" si="32"/>
        <v>0</v>
      </c>
      <c r="M416" s="15">
        <f t="shared" si="33"/>
        <v>0</v>
      </c>
      <c r="N416" s="15">
        <f t="shared" si="34"/>
        <v>0</v>
      </c>
    </row>
    <row r="417" spans="1:14" s="17" customFormat="1" ht="67.5">
      <c r="A417" s="31">
        <v>60</v>
      </c>
      <c r="B417" s="31">
        <v>166</v>
      </c>
      <c r="C417" s="32">
        <v>1721</v>
      </c>
      <c r="D417" s="33">
        <v>0</v>
      </c>
      <c r="E417" s="13" t="s">
        <v>2233</v>
      </c>
      <c r="F417" s="25">
        <v>0</v>
      </c>
      <c r="G417" s="14"/>
      <c r="H417" s="15">
        <v>0</v>
      </c>
      <c r="I417" s="15">
        <v>0</v>
      </c>
      <c r="J417" s="15">
        <f t="shared" si="30"/>
        <v>0</v>
      </c>
      <c r="K417" s="15">
        <f t="shared" si="31"/>
        <v>0</v>
      </c>
      <c r="L417" s="15">
        <f t="shared" si="32"/>
        <v>0</v>
      </c>
      <c r="M417" s="15">
        <f t="shared" si="33"/>
        <v>0</v>
      </c>
      <c r="N417" s="15">
        <f t="shared" si="34"/>
        <v>0</v>
      </c>
    </row>
    <row r="418" spans="1:14" s="17" customFormat="1" ht="67.5">
      <c r="A418" s="31">
        <v>60</v>
      </c>
      <c r="B418" s="31">
        <v>166</v>
      </c>
      <c r="C418" s="32">
        <v>1739</v>
      </c>
      <c r="D418" s="33">
        <v>0</v>
      </c>
      <c r="E418" s="13" t="s">
        <v>2234</v>
      </c>
      <c r="F418" s="25">
        <v>0</v>
      </c>
      <c r="G418" s="14"/>
      <c r="H418" s="15">
        <v>0</v>
      </c>
      <c r="I418" s="15">
        <v>0</v>
      </c>
      <c r="J418" s="15">
        <f t="shared" si="30"/>
        <v>0</v>
      </c>
      <c r="K418" s="15">
        <f t="shared" si="31"/>
        <v>0</v>
      </c>
      <c r="L418" s="15">
        <f t="shared" si="32"/>
        <v>0</v>
      </c>
      <c r="M418" s="15">
        <f t="shared" si="33"/>
        <v>0</v>
      </c>
      <c r="N418" s="15">
        <f t="shared" si="34"/>
        <v>0</v>
      </c>
    </row>
    <row r="419" spans="1:14" s="17" customFormat="1" ht="67.5">
      <c r="A419" s="31">
        <v>60</v>
      </c>
      <c r="B419" s="31">
        <v>166</v>
      </c>
      <c r="C419" s="32">
        <v>1754</v>
      </c>
      <c r="D419" s="33">
        <v>0</v>
      </c>
      <c r="E419" s="13" t="s">
        <v>2235</v>
      </c>
      <c r="F419" s="25">
        <v>0</v>
      </c>
      <c r="G419" s="14"/>
      <c r="H419" s="15">
        <v>0</v>
      </c>
      <c r="I419" s="15">
        <v>0</v>
      </c>
      <c r="J419" s="15">
        <f t="shared" si="30"/>
        <v>0</v>
      </c>
      <c r="K419" s="15">
        <f t="shared" si="31"/>
        <v>0</v>
      </c>
      <c r="L419" s="15">
        <f t="shared" si="32"/>
        <v>0</v>
      </c>
      <c r="M419" s="15">
        <f t="shared" si="33"/>
        <v>0</v>
      </c>
      <c r="N419" s="15">
        <f t="shared" si="34"/>
        <v>0</v>
      </c>
    </row>
    <row r="420" spans="1:14" s="17" customFormat="1" ht="67.5">
      <c r="A420" s="31">
        <v>60</v>
      </c>
      <c r="B420" s="31">
        <v>166</v>
      </c>
      <c r="C420" s="32">
        <v>1762</v>
      </c>
      <c r="D420" s="33">
        <v>0</v>
      </c>
      <c r="E420" s="13" t="s">
        <v>2236</v>
      </c>
      <c r="F420" s="25">
        <v>0</v>
      </c>
      <c r="G420" s="14"/>
      <c r="H420" s="15">
        <v>0</v>
      </c>
      <c r="I420" s="15">
        <v>0</v>
      </c>
      <c r="J420" s="15">
        <f t="shared" si="30"/>
        <v>0</v>
      </c>
      <c r="K420" s="15">
        <f t="shared" si="31"/>
        <v>0</v>
      </c>
      <c r="L420" s="15">
        <f t="shared" si="32"/>
        <v>0</v>
      </c>
      <c r="M420" s="15">
        <f t="shared" si="33"/>
        <v>0</v>
      </c>
      <c r="N420" s="15">
        <f t="shared" si="34"/>
        <v>0</v>
      </c>
    </row>
    <row r="421" spans="1:14" s="17" customFormat="1" ht="67.5">
      <c r="A421" s="31">
        <v>60</v>
      </c>
      <c r="B421" s="31">
        <v>166</v>
      </c>
      <c r="C421" s="32">
        <v>1770</v>
      </c>
      <c r="D421" s="33">
        <v>0</v>
      </c>
      <c r="E421" s="13" t="s">
        <v>2237</v>
      </c>
      <c r="F421" s="25">
        <v>0</v>
      </c>
      <c r="G421" s="14"/>
      <c r="H421" s="15">
        <v>0</v>
      </c>
      <c r="I421" s="15">
        <v>0</v>
      </c>
      <c r="J421" s="15">
        <f t="shared" si="30"/>
        <v>0</v>
      </c>
      <c r="K421" s="15">
        <f t="shared" si="31"/>
        <v>0</v>
      </c>
      <c r="L421" s="15">
        <f t="shared" si="32"/>
        <v>0</v>
      </c>
      <c r="M421" s="15">
        <f t="shared" si="33"/>
        <v>0</v>
      </c>
      <c r="N421" s="15">
        <f t="shared" si="34"/>
        <v>0</v>
      </c>
    </row>
    <row r="422" spans="1:14" s="17" customFormat="1" ht="67.5">
      <c r="A422" s="31">
        <v>60</v>
      </c>
      <c r="B422" s="31">
        <v>166</v>
      </c>
      <c r="C422" s="32">
        <v>1788</v>
      </c>
      <c r="D422" s="33">
        <v>0</v>
      </c>
      <c r="E422" s="13" t="s">
        <v>2238</v>
      </c>
      <c r="F422" s="25">
        <v>0</v>
      </c>
      <c r="G422" s="14"/>
      <c r="H422" s="15">
        <v>0</v>
      </c>
      <c r="I422" s="15">
        <v>0</v>
      </c>
      <c r="J422" s="15">
        <f t="shared" si="30"/>
        <v>0</v>
      </c>
      <c r="K422" s="15">
        <f t="shared" si="31"/>
        <v>0</v>
      </c>
      <c r="L422" s="15">
        <f t="shared" si="32"/>
        <v>0</v>
      </c>
      <c r="M422" s="15">
        <f t="shared" si="33"/>
        <v>0</v>
      </c>
      <c r="N422" s="15">
        <f t="shared" si="34"/>
        <v>0</v>
      </c>
    </row>
    <row r="423" spans="1:14" s="17" customFormat="1" ht="67.5">
      <c r="A423" s="31">
        <v>60</v>
      </c>
      <c r="B423" s="31">
        <v>166</v>
      </c>
      <c r="C423" s="32">
        <v>1796</v>
      </c>
      <c r="D423" s="33">
        <v>0</v>
      </c>
      <c r="E423" s="13" t="s">
        <v>2239</v>
      </c>
      <c r="F423" s="25">
        <v>0</v>
      </c>
      <c r="G423" s="14"/>
      <c r="H423" s="15">
        <v>0</v>
      </c>
      <c r="I423" s="15">
        <v>0</v>
      </c>
      <c r="J423" s="15">
        <f t="shared" si="30"/>
        <v>0</v>
      </c>
      <c r="K423" s="15">
        <f t="shared" si="31"/>
        <v>0</v>
      </c>
      <c r="L423" s="15">
        <f t="shared" si="32"/>
        <v>0</v>
      </c>
      <c r="M423" s="15">
        <f t="shared" si="33"/>
        <v>0</v>
      </c>
      <c r="N423" s="15">
        <f t="shared" si="34"/>
        <v>0</v>
      </c>
    </row>
    <row r="424" spans="1:14" s="17" customFormat="1" ht="67.5">
      <c r="A424" s="31">
        <v>60</v>
      </c>
      <c r="B424" s="31">
        <v>166</v>
      </c>
      <c r="C424" s="32">
        <v>1804</v>
      </c>
      <c r="D424" s="33">
        <v>0</v>
      </c>
      <c r="E424" s="13" t="s">
        <v>2240</v>
      </c>
      <c r="F424" s="25">
        <v>0</v>
      </c>
      <c r="G424" s="14"/>
      <c r="H424" s="15">
        <v>0</v>
      </c>
      <c r="I424" s="15">
        <v>0</v>
      </c>
      <c r="J424" s="15">
        <f t="shared" si="30"/>
        <v>0</v>
      </c>
      <c r="K424" s="15">
        <f t="shared" si="31"/>
        <v>0</v>
      </c>
      <c r="L424" s="15">
        <f t="shared" si="32"/>
        <v>0</v>
      </c>
      <c r="M424" s="15">
        <f t="shared" si="33"/>
        <v>0</v>
      </c>
      <c r="N424" s="15">
        <f t="shared" si="34"/>
        <v>0</v>
      </c>
    </row>
    <row r="425" spans="1:14" s="17" customFormat="1" ht="67.5">
      <c r="A425" s="31">
        <v>60</v>
      </c>
      <c r="B425" s="31">
        <v>166</v>
      </c>
      <c r="C425" s="32">
        <v>1812</v>
      </c>
      <c r="D425" s="33">
        <v>0</v>
      </c>
      <c r="E425" s="13" t="s">
        <v>2241</v>
      </c>
      <c r="F425" s="25">
        <v>0</v>
      </c>
      <c r="G425" s="14"/>
      <c r="H425" s="15">
        <v>0</v>
      </c>
      <c r="I425" s="15">
        <v>0</v>
      </c>
      <c r="J425" s="15">
        <f t="shared" si="30"/>
        <v>0</v>
      </c>
      <c r="K425" s="15">
        <f t="shared" si="31"/>
        <v>0</v>
      </c>
      <c r="L425" s="15">
        <f t="shared" si="32"/>
        <v>0</v>
      </c>
      <c r="M425" s="15">
        <f t="shared" si="33"/>
        <v>0</v>
      </c>
      <c r="N425" s="15">
        <f t="shared" si="34"/>
        <v>0</v>
      </c>
    </row>
    <row r="426" spans="1:14" s="17" customFormat="1" ht="67.5">
      <c r="A426" s="31">
        <v>60</v>
      </c>
      <c r="B426" s="31">
        <v>166</v>
      </c>
      <c r="C426" s="32">
        <v>1820</v>
      </c>
      <c r="D426" s="33">
        <v>0</v>
      </c>
      <c r="E426" s="13" t="s">
        <v>2242</v>
      </c>
      <c r="F426" s="25">
        <v>0</v>
      </c>
      <c r="G426" s="14"/>
      <c r="H426" s="15">
        <v>0</v>
      </c>
      <c r="I426" s="15">
        <v>0</v>
      </c>
      <c r="J426" s="15">
        <f t="shared" si="30"/>
        <v>0</v>
      </c>
      <c r="K426" s="15">
        <f t="shared" si="31"/>
        <v>0</v>
      </c>
      <c r="L426" s="15">
        <f t="shared" si="32"/>
        <v>0</v>
      </c>
      <c r="M426" s="15">
        <f t="shared" si="33"/>
        <v>0</v>
      </c>
      <c r="N426" s="15">
        <f t="shared" si="34"/>
        <v>0</v>
      </c>
    </row>
    <row r="427" spans="1:14" s="17" customFormat="1" ht="67.5">
      <c r="A427" s="31">
        <v>60</v>
      </c>
      <c r="B427" s="31">
        <v>166</v>
      </c>
      <c r="C427" s="32">
        <v>1838</v>
      </c>
      <c r="D427" s="33">
        <v>0</v>
      </c>
      <c r="E427" s="13" t="s">
        <v>2243</v>
      </c>
      <c r="F427" s="25">
        <v>0</v>
      </c>
      <c r="G427" s="14"/>
      <c r="H427" s="15">
        <v>0</v>
      </c>
      <c r="I427" s="15">
        <v>0</v>
      </c>
      <c r="J427" s="15">
        <f t="shared" si="30"/>
        <v>0</v>
      </c>
      <c r="K427" s="15">
        <f t="shared" si="31"/>
        <v>0</v>
      </c>
      <c r="L427" s="15">
        <f t="shared" si="32"/>
        <v>0</v>
      </c>
      <c r="M427" s="15">
        <f t="shared" si="33"/>
        <v>0</v>
      </c>
      <c r="N427" s="15">
        <f t="shared" si="34"/>
        <v>0</v>
      </c>
    </row>
    <row r="428" spans="1:14" s="17" customFormat="1" ht="78.75">
      <c r="A428" s="31">
        <v>60</v>
      </c>
      <c r="B428" s="31">
        <v>166</v>
      </c>
      <c r="C428" s="32">
        <v>1846</v>
      </c>
      <c r="D428" s="33">
        <v>0</v>
      </c>
      <c r="E428" s="13" t="s">
        <v>2244</v>
      </c>
      <c r="F428" s="25">
        <v>0</v>
      </c>
      <c r="G428" s="14"/>
      <c r="H428" s="15">
        <v>0</v>
      </c>
      <c r="I428" s="15">
        <v>0</v>
      </c>
      <c r="J428" s="15">
        <f t="shared" si="30"/>
        <v>0</v>
      </c>
      <c r="K428" s="15">
        <f t="shared" si="31"/>
        <v>0</v>
      </c>
      <c r="L428" s="15">
        <f t="shared" si="32"/>
        <v>0</v>
      </c>
      <c r="M428" s="15">
        <f t="shared" si="33"/>
        <v>0</v>
      </c>
      <c r="N428" s="15">
        <f t="shared" si="34"/>
        <v>0</v>
      </c>
    </row>
    <row r="429" spans="1:14" s="17" customFormat="1" ht="90">
      <c r="A429" s="31">
        <v>60</v>
      </c>
      <c r="B429" s="31">
        <v>166</v>
      </c>
      <c r="C429" s="32">
        <v>1887</v>
      </c>
      <c r="D429" s="33">
        <v>0</v>
      </c>
      <c r="E429" s="13" t="s">
        <v>2245</v>
      </c>
      <c r="F429" s="25">
        <v>2</v>
      </c>
      <c r="G429" s="14"/>
      <c r="H429" s="15">
        <v>0</v>
      </c>
      <c r="I429" s="15">
        <v>0</v>
      </c>
      <c r="J429" s="15">
        <f t="shared" si="30"/>
        <v>0</v>
      </c>
      <c r="K429" s="15">
        <f t="shared" si="31"/>
        <v>0</v>
      </c>
      <c r="L429" s="15">
        <f t="shared" si="32"/>
        <v>0</v>
      </c>
      <c r="M429" s="15">
        <f t="shared" si="33"/>
        <v>0</v>
      </c>
      <c r="N429" s="15">
        <f t="shared" si="34"/>
        <v>0</v>
      </c>
    </row>
    <row r="430" spans="1:14" s="17" customFormat="1" ht="180">
      <c r="A430" s="31">
        <v>60</v>
      </c>
      <c r="B430" s="31">
        <v>166</v>
      </c>
      <c r="C430" s="32">
        <v>1903</v>
      </c>
      <c r="D430" s="33">
        <v>0</v>
      </c>
      <c r="E430" s="13" t="s">
        <v>2246</v>
      </c>
      <c r="F430" s="25">
        <v>459</v>
      </c>
      <c r="G430" s="14"/>
      <c r="H430" s="15">
        <v>0</v>
      </c>
      <c r="I430" s="15">
        <v>0</v>
      </c>
      <c r="J430" s="15">
        <f t="shared" si="30"/>
        <v>0</v>
      </c>
      <c r="K430" s="15">
        <f t="shared" si="31"/>
        <v>0</v>
      </c>
      <c r="L430" s="15">
        <f t="shared" si="32"/>
        <v>0</v>
      </c>
      <c r="M430" s="15">
        <f t="shared" si="33"/>
        <v>0</v>
      </c>
      <c r="N430" s="15">
        <f t="shared" si="34"/>
        <v>0</v>
      </c>
    </row>
    <row r="431" spans="1:14" s="17" customFormat="1" ht="168.75">
      <c r="A431" s="31">
        <v>60</v>
      </c>
      <c r="B431" s="31">
        <v>166</v>
      </c>
      <c r="C431" s="32">
        <v>1911</v>
      </c>
      <c r="D431" s="33">
        <v>0</v>
      </c>
      <c r="E431" s="13" t="s">
        <v>2247</v>
      </c>
      <c r="F431" s="25">
        <v>657.6</v>
      </c>
      <c r="G431" s="14"/>
      <c r="H431" s="15">
        <v>0</v>
      </c>
      <c r="I431" s="15">
        <v>0</v>
      </c>
      <c r="J431" s="15">
        <f t="shared" si="30"/>
        <v>0</v>
      </c>
      <c r="K431" s="15">
        <f t="shared" si="31"/>
        <v>0</v>
      </c>
      <c r="L431" s="15">
        <f t="shared" si="32"/>
        <v>0</v>
      </c>
      <c r="M431" s="15">
        <f t="shared" si="33"/>
        <v>0</v>
      </c>
      <c r="N431" s="15">
        <f t="shared" si="34"/>
        <v>0</v>
      </c>
    </row>
    <row r="432" spans="1:14" s="17" customFormat="1" ht="56.25">
      <c r="A432" s="31">
        <v>60</v>
      </c>
      <c r="B432" s="31">
        <v>166</v>
      </c>
      <c r="C432" s="32">
        <v>1952</v>
      </c>
      <c r="D432" s="33">
        <v>0</v>
      </c>
      <c r="E432" s="13" t="s">
        <v>2248</v>
      </c>
      <c r="F432" s="25">
        <v>0</v>
      </c>
      <c r="G432" s="14"/>
      <c r="H432" s="15">
        <v>0</v>
      </c>
      <c r="I432" s="15">
        <v>0</v>
      </c>
      <c r="J432" s="15">
        <f t="shared" si="30"/>
        <v>0</v>
      </c>
      <c r="K432" s="15">
        <f t="shared" si="31"/>
        <v>0</v>
      </c>
      <c r="L432" s="15">
        <f t="shared" si="32"/>
        <v>0</v>
      </c>
      <c r="M432" s="15">
        <f t="shared" si="33"/>
        <v>0</v>
      </c>
      <c r="N432" s="15">
        <f t="shared" si="34"/>
        <v>0</v>
      </c>
    </row>
    <row r="433" spans="1:14" s="17" customFormat="1" ht="56.25">
      <c r="A433" s="31">
        <v>60</v>
      </c>
      <c r="B433" s="31">
        <v>166</v>
      </c>
      <c r="C433" s="32">
        <v>1960</v>
      </c>
      <c r="D433" s="33">
        <v>0</v>
      </c>
      <c r="E433" s="13" t="s">
        <v>2249</v>
      </c>
      <c r="F433" s="25">
        <v>0</v>
      </c>
      <c r="G433" s="14"/>
      <c r="H433" s="15">
        <v>0</v>
      </c>
      <c r="I433" s="15">
        <v>0</v>
      </c>
      <c r="J433" s="15">
        <f t="shared" si="30"/>
        <v>0</v>
      </c>
      <c r="K433" s="15">
        <f t="shared" si="31"/>
        <v>0</v>
      </c>
      <c r="L433" s="15">
        <f t="shared" si="32"/>
        <v>0</v>
      </c>
      <c r="M433" s="15">
        <f t="shared" si="33"/>
        <v>0</v>
      </c>
      <c r="N433" s="15">
        <f t="shared" si="34"/>
        <v>0</v>
      </c>
    </row>
    <row r="434" spans="1:14" s="17" customFormat="1" ht="67.5">
      <c r="A434" s="31">
        <v>60</v>
      </c>
      <c r="B434" s="31">
        <v>166</v>
      </c>
      <c r="C434" s="32">
        <v>1978</v>
      </c>
      <c r="D434" s="33">
        <v>0</v>
      </c>
      <c r="E434" s="13" t="s">
        <v>2250</v>
      </c>
      <c r="F434" s="25">
        <v>0</v>
      </c>
      <c r="G434" s="14"/>
      <c r="H434" s="15">
        <v>0</v>
      </c>
      <c r="I434" s="15">
        <v>0</v>
      </c>
      <c r="J434" s="15">
        <f t="shared" si="30"/>
        <v>0</v>
      </c>
      <c r="K434" s="15">
        <f t="shared" si="31"/>
        <v>0</v>
      </c>
      <c r="L434" s="15">
        <f t="shared" si="32"/>
        <v>0</v>
      </c>
      <c r="M434" s="15">
        <f t="shared" si="33"/>
        <v>0</v>
      </c>
      <c r="N434" s="15">
        <f t="shared" si="34"/>
        <v>0</v>
      </c>
    </row>
    <row r="435" spans="1:14" s="17" customFormat="1" ht="67.5">
      <c r="A435" s="31">
        <v>60</v>
      </c>
      <c r="B435" s="31">
        <v>166</v>
      </c>
      <c r="C435" s="32">
        <v>1986</v>
      </c>
      <c r="D435" s="33">
        <v>0</v>
      </c>
      <c r="E435" s="13" t="s">
        <v>2251</v>
      </c>
      <c r="F435" s="25">
        <v>0</v>
      </c>
      <c r="G435" s="14"/>
      <c r="H435" s="15">
        <v>0</v>
      </c>
      <c r="I435" s="15">
        <v>0</v>
      </c>
      <c r="J435" s="15">
        <f t="shared" si="30"/>
        <v>0</v>
      </c>
      <c r="K435" s="15">
        <f t="shared" si="31"/>
        <v>0</v>
      </c>
      <c r="L435" s="15">
        <f t="shared" si="32"/>
        <v>0</v>
      </c>
      <c r="M435" s="15">
        <f t="shared" si="33"/>
        <v>0</v>
      </c>
      <c r="N435" s="15">
        <f t="shared" si="34"/>
        <v>0</v>
      </c>
    </row>
    <row r="436" spans="1:14" s="17" customFormat="1" ht="123.75">
      <c r="A436" s="31">
        <v>60</v>
      </c>
      <c r="B436" s="31">
        <v>166</v>
      </c>
      <c r="C436" s="32">
        <v>2083</v>
      </c>
      <c r="D436" s="33">
        <v>0</v>
      </c>
      <c r="E436" s="13" t="s">
        <v>2252</v>
      </c>
      <c r="F436" s="25">
        <v>0</v>
      </c>
      <c r="G436" s="14"/>
      <c r="H436" s="15">
        <v>0</v>
      </c>
      <c r="I436" s="15">
        <v>0</v>
      </c>
      <c r="J436" s="15">
        <f t="shared" si="30"/>
        <v>0</v>
      </c>
      <c r="K436" s="15">
        <f t="shared" si="31"/>
        <v>0</v>
      </c>
      <c r="L436" s="15">
        <f t="shared" si="32"/>
        <v>0</v>
      </c>
      <c r="M436" s="15">
        <f t="shared" si="33"/>
        <v>0</v>
      </c>
      <c r="N436" s="15">
        <f t="shared" si="34"/>
        <v>0</v>
      </c>
    </row>
    <row r="437" spans="1:14" s="17" customFormat="1" ht="123.75">
      <c r="A437" s="31">
        <v>60</v>
      </c>
      <c r="B437" s="31">
        <v>166</v>
      </c>
      <c r="C437" s="32">
        <v>2091</v>
      </c>
      <c r="D437" s="33">
        <v>0</v>
      </c>
      <c r="E437" s="13" t="s">
        <v>2253</v>
      </c>
      <c r="F437" s="25">
        <v>12</v>
      </c>
      <c r="G437" s="14"/>
      <c r="H437" s="15">
        <v>0</v>
      </c>
      <c r="I437" s="15">
        <v>0</v>
      </c>
      <c r="J437" s="15">
        <f t="shared" si="30"/>
        <v>0</v>
      </c>
      <c r="K437" s="15">
        <f t="shared" si="31"/>
        <v>0</v>
      </c>
      <c r="L437" s="15">
        <f t="shared" si="32"/>
        <v>0</v>
      </c>
      <c r="M437" s="15">
        <f t="shared" si="33"/>
        <v>0</v>
      </c>
      <c r="N437" s="15">
        <f t="shared" si="34"/>
        <v>0</v>
      </c>
    </row>
    <row r="438" spans="1:14" s="17" customFormat="1" ht="123.75">
      <c r="A438" s="31">
        <v>60</v>
      </c>
      <c r="B438" s="31">
        <v>166</v>
      </c>
      <c r="C438" s="32">
        <v>2109</v>
      </c>
      <c r="D438" s="33">
        <v>0</v>
      </c>
      <c r="E438" s="13" t="s">
        <v>2254</v>
      </c>
      <c r="F438" s="25">
        <v>0</v>
      </c>
      <c r="G438" s="14"/>
      <c r="H438" s="15">
        <v>0</v>
      </c>
      <c r="I438" s="15">
        <v>0</v>
      </c>
      <c r="J438" s="15">
        <f t="shared" si="30"/>
        <v>0</v>
      </c>
      <c r="K438" s="15">
        <f t="shared" si="31"/>
        <v>0</v>
      </c>
      <c r="L438" s="15">
        <f t="shared" si="32"/>
        <v>0</v>
      </c>
      <c r="M438" s="15">
        <f t="shared" si="33"/>
        <v>0</v>
      </c>
      <c r="N438" s="15">
        <f t="shared" si="34"/>
        <v>0</v>
      </c>
    </row>
    <row r="439" spans="1:14" s="17" customFormat="1" ht="123.75">
      <c r="A439" s="31">
        <v>60</v>
      </c>
      <c r="B439" s="31">
        <v>166</v>
      </c>
      <c r="C439" s="32">
        <v>2117</v>
      </c>
      <c r="D439" s="33">
        <v>0</v>
      </c>
      <c r="E439" s="13" t="s">
        <v>2255</v>
      </c>
      <c r="F439" s="25">
        <v>10</v>
      </c>
      <c r="G439" s="14"/>
      <c r="H439" s="15">
        <v>0</v>
      </c>
      <c r="I439" s="15">
        <v>0</v>
      </c>
      <c r="J439" s="15">
        <f t="shared" si="30"/>
        <v>0</v>
      </c>
      <c r="K439" s="15">
        <f t="shared" si="31"/>
        <v>0</v>
      </c>
      <c r="L439" s="15">
        <f t="shared" si="32"/>
        <v>0</v>
      </c>
      <c r="M439" s="15">
        <f t="shared" si="33"/>
        <v>0</v>
      </c>
      <c r="N439" s="15">
        <f t="shared" si="34"/>
        <v>0</v>
      </c>
    </row>
    <row r="440" spans="1:14" s="17" customFormat="1" ht="123.75">
      <c r="A440" s="31">
        <v>60</v>
      </c>
      <c r="B440" s="31">
        <v>166</v>
      </c>
      <c r="C440" s="32">
        <v>2125</v>
      </c>
      <c r="D440" s="33">
        <v>0</v>
      </c>
      <c r="E440" s="13" t="s">
        <v>2256</v>
      </c>
      <c r="F440" s="25">
        <v>0</v>
      </c>
      <c r="G440" s="14"/>
      <c r="H440" s="15">
        <v>0</v>
      </c>
      <c r="I440" s="15">
        <v>0</v>
      </c>
      <c r="J440" s="15">
        <f t="shared" si="30"/>
        <v>0</v>
      </c>
      <c r="K440" s="15">
        <f t="shared" si="31"/>
        <v>0</v>
      </c>
      <c r="L440" s="15">
        <f t="shared" si="32"/>
        <v>0</v>
      </c>
      <c r="M440" s="15">
        <f t="shared" si="33"/>
        <v>0</v>
      </c>
      <c r="N440" s="15">
        <f t="shared" si="34"/>
        <v>0</v>
      </c>
    </row>
    <row r="441" spans="1:14" s="17" customFormat="1" ht="123.75">
      <c r="A441" s="31">
        <v>60</v>
      </c>
      <c r="B441" s="31">
        <v>166</v>
      </c>
      <c r="C441" s="32">
        <v>2133</v>
      </c>
      <c r="D441" s="33">
        <v>0</v>
      </c>
      <c r="E441" s="13" t="s">
        <v>2257</v>
      </c>
      <c r="F441" s="25">
        <v>10</v>
      </c>
      <c r="G441" s="14"/>
      <c r="H441" s="15">
        <v>0</v>
      </c>
      <c r="I441" s="15">
        <v>0</v>
      </c>
      <c r="J441" s="15">
        <f t="shared" si="30"/>
        <v>0</v>
      </c>
      <c r="K441" s="15">
        <f t="shared" si="31"/>
        <v>0</v>
      </c>
      <c r="L441" s="15">
        <f t="shared" si="32"/>
        <v>0</v>
      </c>
      <c r="M441" s="15">
        <f t="shared" si="33"/>
        <v>0</v>
      </c>
      <c r="N441" s="15">
        <f t="shared" si="34"/>
        <v>0</v>
      </c>
    </row>
    <row r="442" spans="1:14" s="17" customFormat="1" ht="146.25">
      <c r="A442" s="31">
        <v>60</v>
      </c>
      <c r="B442" s="31">
        <v>166</v>
      </c>
      <c r="C442" s="32">
        <v>2141</v>
      </c>
      <c r="D442" s="33">
        <v>0</v>
      </c>
      <c r="E442" s="13" t="s">
        <v>2258</v>
      </c>
      <c r="F442" s="25">
        <v>0</v>
      </c>
      <c r="G442" s="14"/>
      <c r="H442" s="15">
        <v>0</v>
      </c>
      <c r="I442" s="15">
        <v>0</v>
      </c>
      <c r="J442" s="15">
        <f t="shared" si="30"/>
        <v>0</v>
      </c>
      <c r="K442" s="15">
        <f t="shared" si="31"/>
        <v>0</v>
      </c>
      <c r="L442" s="15">
        <f t="shared" si="32"/>
        <v>0</v>
      </c>
      <c r="M442" s="15">
        <f t="shared" si="33"/>
        <v>0</v>
      </c>
      <c r="N442" s="15">
        <f t="shared" si="34"/>
        <v>0</v>
      </c>
    </row>
    <row r="443" spans="1:14" s="17" customFormat="1" ht="146.25">
      <c r="A443" s="31">
        <v>60</v>
      </c>
      <c r="B443" s="31">
        <v>166</v>
      </c>
      <c r="C443" s="32">
        <v>2158</v>
      </c>
      <c r="D443" s="33">
        <v>0</v>
      </c>
      <c r="E443" s="13" t="s">
        <v>2259</v>
      </c>
      <c r="F443" s="25">
        <v>0</v>
      </c>
      <c r="G443" s="14"/>
      <c r="H443" s="15">
        <v>0</v>
      </c>
      <c r="I443" s="15">
        <v>0</v>
      </c>
      <c r="J443" s="15">
        <f t="shared" si="30"/>
        <v>0</v>
      </c>
      <c r="K443" s="15">
        <f t="shared" si="31"/>
        <v>0</v>
      </c>
      <c r="L443" s="15">
        <f t="shared" si="32"/>
        <v>0</v>
      </c>
      <c r="M443" s="15">
        <f t="shared" si="33"/>
        <v>0</v>
      </c>
      <c r="N443" s="15">
        <f t="shared" si="34"/>
        <v>0</v>
      </c>
    </row>
    <row r="444" spans="1:14" s="17" customFormat="1" ht="78.75">
      <c r="A444" s="31">
        <v>60</v>
      </c>
      <c r="B444" s="31">
        <v>166</v>
      </c>
      <c r="C444" s="32">
        <v>2703</v>
      </c>
      <c r="D444" s="33">
        <v>0</v>
      </c>
      <c r="E444" s="13" t="s">
        <v>2260</v>
      </c>
      <c r="F444" s="25">
        <v>0</v>
      </c>
      <c r="G444" s="14"/>
      <c r="H444" s="15">
        <v>0</v>
      </c>
      <c r="I444" s="15">
        <v>0</v>
      </c>
      <c r="J444" s="15">
        <f t="shared" si="30"/>
        <v>0</v>
      </c>
      <c r="K444" s="15">
        <f t="shared" si="31"/>
        <v>0</v>
      </c>
      <c r="L444" s="15">
        <f t="shared" si="32"/>
        <v>0</v>
      </c>
      <c r="M444" s="15">
        <f t="shared" si="33"/>
        <v>0</v>
      </c>
      <c r="N444" s="15">
        <f t="shared" si="34"/>
        <v>0</v>
      </c>
    </row>
    <row r="445" spans="1:14" s="17" customFormat="1" ht="78.75">
      <c r="A445" s="31">
        <v>60</v>
      </c>
      <c r="B445" s="31">
        <v>166</v>
      </c>
      <c r="C445" s="32">
        <v>2711</v>
      </c>
      <c r="D445" s="33">
        <v>0</v>
      </c>
      <c r="E445" s="13" t="s">
        <v>2261</v>
      </c>
      <c r="F445" s="25">
        <v>0</v>
      </c>
      <c r="G445" s="14"/>
      <c r="H445" s="15">
        <v>0</v>
      </c>
      <c r="I445" s="15">
        <v>0</v>
      </c>
      <c r="J445" s="15">
        <f t="shared" si="30"/>
        <v>0</v>
      </c>
      <c r="K445" s="15">
        <f t="shared" si="31"/>
        <v>0</v>
      </c>
      <c r="L445" s="15">
        <f t="shared" si="32"/>
        <v>0</v>
      </c>
      <c r="M445" s="15">
        <f t="shared" si="33"/>
        <v>0</v>
      </c>
      <c r="N445" s="15">
        <f t="shared" si="34"/>
        <v>0</v>
      </c>
    </row>
    <row r="446" spans="1:14" s="17" customFormat="1" ht="78.75">
      <c r="A446" s="31">
        <v>60</v>
      </c>
      <c r="B446" s="31">
        <v>166</v>
      </c>
      <c r="C446" s="32">
        <v>2729</v>
      </c>
      <c r="D446" s="33">
        <v>0</v>
      </c>
      <c r="E446" s="13" t="s">
        <v>2262</v>
      </c>
      <c r="F446" s="25">
        <v>0</v>
      </c>
      <c r="G446" s="14"/>
      <c r="H446" s="15">
        <v>0</v>
      </c>
      <c r="I446" s="15">
        <v>0</v>
      </c>
      <c r="J446" s="15">
        <f t="shared" si="30"/>
        <v>0</v>
      </c>
      <c r="K446" s="15">
        <f t="shared" si="31"/>
        <v>0</v>
      </c>
      <c r="L446" s="15">
        <f t="shared" si="32"/>
        <v>0</v>
      </c>
      <c r="M446" s="15">
        <f t="shared" si="33"/>
        <v>0</v>
      </c>
      <c r="N446" s="15">
        <f t="shared" si="34"/>
        <v>0</v>
      </c>
    </row>
    <row r="447" spans="1:14" s="17" customFormat="1" ht="78.75">
      <c r="A447" s="31">
        <v>60</v>
      </c>
      <c r="B447" s="31">
        <v>166</v>
      </c>
      <c r="C447" s="32">
        <v>2737</v>
      </c>
      <c r="D447" s="33">
        <v>0</v>
      </c>
      <c r="E447" s="13" t="s">
        <v>2263</v>
      </c>
      <c r="F447" s="25">
        <v>0</v>
      </c>
      <c r="G447" s="14"/>
      <c r="H447" s="15">
        <v>0</v>
      </c>
      <c r="I447" s="15">
        <v>0</v>
      </c>
      <c r="J447" s="15">
        <f t="shared" si="30"/>
        <v>0</v>
      </c>
      <c r="K447" s="15">
        <f t="shared" si="31"/>
        <v>0</v>
      </c>
      <c r="L447" s="15">
        <f t="shared" si="32"/>
        <v>0</v>
      </c>
      <c r="M447" s="15">
        <f t="shared" si="33"/>
        <v>0</v>
      </c>
      <c r="N447" s="15">
        <f t="shared" si="34"/>
        <v>0</v>
      </c>
    </row>
    <row r="448" spans="1:14" s="17" customFormat="1" ht="78.75">
      <c r="A448" s="31">
        <v>60</v>
      </c>
      <c r="B448" s="31">
        <v>166</v>
      </c>
      <c r="C448" s="32">
        <v>2745</v>
      </c>
      <c r="D448" s="33">
        <v>0</v>
      </c>
      <c r="E448" s="13" t="s">
        <v>2264</v>
      </c>
      <c r="F448" s="25">
        <v>0</v>
      </c>
      <c r="G448" s="14"/>
      <c r="H448" s="15">
        <v>0</v>
      </c>
      <c r="I448" s="15">
        <v>0</v>
      </c>
      <c r="J448" s="15">
        <f t="shared" si="30"/>
        <v>0</v>
      </c>
      <c r="K448" s="15">
        <f t="shared" si="31"/>
        <v>0</v>
      </c>
      <c r="L448" s="15">
        <f t="shared" si="32"/>
        <v>0</v>
      </c>
      <c r="M448" s="15">
        <f t="shared" si="33"/>
        <v>0</v>
      </c>
      <c r="N448" s="15">
        <f t="shared" si="34"/>
        <v>0</v>
      </c>
    </row>
    <row r="449" spans="1:14" s="17" customFormat="1" ht="78.75">
      <c r="A449" s="31">
        <v>60</v>
      </c>
      <c r="B449" s="31">
        <v>166</v>
      </c>
      <c r="C449" s="32">
        <v>2752</v>
      </c>
      <c r="D449" s="33">
        <v>0</v>
      </c>
      <c r="E449" s="13" t="s">
        <v>2265</v>
      </c>
      <c r="F449" s="25">
        <v>0</v>
      </c>
      <c r="G449" s="14"/>
      <c r="H449" s="15">
        <v>0</v>
      </c>
      <c r="I449" s="15">
        <v>0</v>
      </c>
      <c r="J449" s="15">
        <f t="shared" si="30"/>
        <v>0</v>
      </c>
      <c r="K449" s="15">
        <f t="shared" si="31"/>
        <v>0</v>
      </c>
      <c r="L449" s="15">
        <f t="shared" si="32"/>
        <v>0</v>
      </c>
      <c r="M449" s="15">
        <f t="shared" si="33"/>
        <v>0</v>
      </c>
      <c r="N449" s="15">
        <f t="shared" si="34"/>
        <v>0</v>
      </c>
    </row>
    <row r="450" spans="1:14" s="17" customFormat="1" ht="78.75">
      <c r="A450" s="31">
        <v>60</v>
      </c>
      <c r="B450" s="31">
        <v>166</v>
      </c>
      <c r="C450" s="32">
        <v>2760</v>
      </c>
      <c r="D450" s="33">
        <v>0</v>
      </c>
      <c r="E450" s="13" t="s">
        <v>2266</v>
      </c>
      <c r="F450" s="25">
        <v>0</v>
      </c>
      <c r="G450" s="14"/>
      <c r="H450" s="15">
        <v>0</v>
      </c>
      <c r="I450" s="15">
        <v>0</v>
      </c>
      <c r="J450" s="15">
        <f t="shared" si="30"/>
        <v>0</v>
      </c>
      <c r="K450" s="15">
        <f t="shared" si="31"/>
        <v>0</v>
      </c>
      <c r="L450" s="15">
        <f t="shared" si="32"/>
        <v>0</v>
      </c>
      <c r="M450" s="15">
        <f t="shared" si="33"/>
        <v>0</v>
      </c>
      <c r="N450" s="15">
        <f t="shared" si="34"/>
        <v>0</v>
      </c>
    </row>
    <row r="451" spans="1:14" s="17" customFormat="1" ht="90">
      <c r="A451" s="31">
        <v>60</v>
      </c>
      <c r="B451" s="31">
        <v>166</v>
      </c>
      <c r="C451" s="32">
        <v>2778</v>
      </c>
      <c r="D451" s="33">
        <v>0</v>
      </c>
      <c r="E451" s="13" t="s">
        <v>2267</v>
      </c>
      <c r="F451" s="25">
        <v>0</v>
      </c>
      <c r="G451" s="14"/>
      <c r="H451" s="15">
        <v>0</v>
      </c>
      <c r="I451" s="15">
        <v>0</v>
      </c>
      <c r="J451" s="15">
        <f t="shared" si="30"/>
        <v>0</v>
      </c>
      <c r="K451" s="15">
        <f t="shared" si="31"/>
        <v>0</v>
      </c>
      <c r="L451" s="15">
        <f t="shared" si="32"/>
        <v>0</v>
      </c>
      <c r="M451" s="15">
        <f t="shared" si="33"/>
        <v>0</v>
      </c>
      <c r="N451" s="15">
        <f t="shared" si="34"/>
        <v>0</v>
      </c>
    </row>
    <row r="452" spans="1:14" s="17" customFormat="1" ht="78.75">
      <c r="A452" s="31">
        <v>60</v>
      </c>
      <c r="B452" s="31">
        <v>166</v>
      </c>
      <c r="C452" s="32">
        <v>2786</v>
      </c>
      <c r="D452" s="33">
        <v>0</v>
      </c>
      <c r="E452" s="13" t="s">
        <v>2268</v>
      </c>
      <c r="F452" s="25">
        <v>0</v>
      </c>
      <c r="G452" s="14"/>
      <c r="H452" s="15">
        <v>0</v>
      </c>
      <c r="I452" s="15">
        <v>0</v>
      </c>
      <c r="J452" s="15">
        <f t="shared" si="30"/>
        <v>0</v>
      </c>
      <c r="K452" s="15">
        <f t="shared" si="31"/>
        <v>0</v>
      </c>
      <c r="L452" s="15">
        <f t="shared" si="32"/>
        <v>0</v>
      </c>
      <c r="M452" s="15">
        <f t="shared" si="33"/>
        <v>0</v>
      </c>
      <c r="N452" s="15">
        <f t="shared" si="34"/>
        <v>0</v>
      </c>
    </row>
    <row r="453" spans="1:14" s="17" customFormat="1" ht="78.75">
      <c r="A453" s="31">
        <v>60</v>
      </c>
      <c r="B453" s="31">
        <v>166</v>
      </c>
      <c r="C453" s="32">
        <v>2794</v>
      </c>
      <c r="D453" s="33">
        <v>0</v>
      </c>
      <c r="E453" s="13" t="s">
        <v>2269</v>
      </c>
      <c r="F453" s="25">
        <v>0</v>
      </c>
      <c r="G453" s="14"/>
      <c r="H453" s="15">
        <v>0</v>
      </c>
      <c r="I453" s="15">
        <v>0</v>
      </c>
      <c r="J453" s="15">
        <f t="shared" si="30"/>
        <v>0</v>
      </c>
      <c r="K453" s="15">
        <f t="shared" si="31"/>
        <v>0</v>
      </c>
      <c r="L453" s="15">
        <f t="shared" si="32"/>
        <v>0</v>
      </c>
      <c r="M453" s="15">
        <f t="shared" si="33"/>
        <v>0</v>
      </c>
      <c r="N453" s="15">
        <f t="shared" si="34"/>
        <v>0</v>
      </c>
    </row>
    <row r="454" spans="1:14" s="17" customFormat="1" ht="78.75">
      <c r="A454" s="31">
        <v>60</v>
      </c>
      <c r="B454" s="31">
        <v>166</v>
      </c>
      <c r="C454" s="32">
        <v>2802</v>
      </c>
      <c r="D454" s="33">
        <v>0</v>
      </c>
      <c r="E454" s="13" t="s">
        <v>2270</v>
      </c>
      <c r="F454" s="25">
        <v>0</v>
      </c>
      <c r="G454" s="14"/>
      <c r="H454" s="15">
        <v>0</v>
      </c>
      <c r="I454" s="15">
        <v>0</v>
      </c>
      <c r="J454" s="15">
        <f t="shared" si="30"/>
        <v>0</v>
      </c>
      <c r="K454" s="15">
        <f t="shared" si="31"/>
        <v>0</v>
      </c>
      <c r="L454" s="15">
        <f t="shared" si="32"/>
        <v>0</v>
      </c>
      <c r="M454" s="15">
        <f t="shared" si="33"/>
        <v>0</v>
      </c>
      <c r="N454" s="15">
        <f t="shared" si="34"/>
        <v>0</v>
      </c>
    </row>
    <row r="455" spans="1:14" s="17" customFormat="1" ht="78.75">
      <c r="A455" s="31">
        <v>60</v>
      </c>
      <c r="B455" s="31">
        <v>166</v>
      </c>
      <c r="C455" s="32">
        <v>2810</v>
      </c>
      <c r="D455" s="33">
        <v>0</v>
      </c>
      <c r="E455" s="13" t="s">
        <v>2271</v>
      </c>
      <c r="F455" s="25">
        <v>0</v>
      </c>
      <c r="G455" s="14"/>
      <c r="H455" s="15">
        <v>0</v>
      </c>
      <c r="I455" s="15">
        <v>0</v>
      </c>
      <c r="J455" s="15">
        <f t="shared" si="30"/>
        <v>0</v>
      </c>
      <c r="K455" s="15">
        <f t="shared" si="31"/>
        <v>0</v>
      </c>
      <c r="L455" s="15">
        <f t="shared" si="32"/>
        <v>0</v>
      </c>
      <c r="M455" s="15">
        <f t="shared" si="33"/>
        <v>0</v>
      </c>
      <c r="N455" s="15">
        <f t="shared" si="34"/>
        <v>0</v>
      </c>
    </row>
    <row r="456" spans="1:14" s="17" customFormat="1" ht="78.75">
      <c r="A456" s="31">
        <v>60</v>
      </c>
      <c r="B456" s="31">
        <v>166</v>
      </c>
      <c r="C456" s="32">
        <v>2828</v>
      </c>
      <c r="D456" s="33">
        <v>0</v>
      </c>
      <c r="E456" s="13" t="s">
        <v>2272</v>
      </c>
      <c r="F456" s="25">
        <v>0</v>
      </c>
      <c r="G456" s="14"/>
      <c r="H456" s="15">
        <v>0</v>
      </c>
      <c r="I456" s="15">
        <v>0</v>
      </c>
      <c r="J456" s="15">
        <f t="shared" si="30"/>
        <v>0</v>
      </c>
      <c r="K456" s="15">
        <f t="shared" si="31"/>
        <v>0</v>
      </c>
      <c r="L456" s="15">
        <f t="shared" si="32"/>
        <v>0</v>
      </c>
      <c r="M456" s="15">
        <f t="shared" si="33"/>
        <v>0</v>
      </c>
      <c r="N456" s="15">
        <f t="shared" si="34"/>
        <v>0</v>
      </c>
    </row>
    <row r="457" spans="1:14" s="17" customFormat="1" ht="90">
      <c r="A457" s="31">
        <v>60</v>
      </c>
      <c r="B457" s="31">
        <v>166</v>
      </c>
      <c r="C457" s="32">
        <v>2836</v>
      </c>
      <c r="D457" s="33">
        <v>0</v>
      </c>
      <c r="E457" s="13" t="s">
        <v>2273</v>
      </c>
      <c r="F457" s="25">
        <v>42</v>
      </c>
      <c r="G457" s="14"/>
      <c r="H457" s="15">
        <v>0</v>
      </c>
      <c r="I457" s="15">
        <v>0</v>
      </c>
      <c r="J457" s="15">
        <f t="shared" si="30"/>
        <v>0</v>
      </c>
      <c r="K457" s="15">
        <f t="shared" si="31"/>
        <v>0</v>
      </c>
      <c r="L457" s="15">
        <f t="shared" si="32"/>
        <v>0</v>
      </c>
      <c r="M457" s="15">
        <f t="shared" si="33"/>
        <v>0</v>
      </c>
      <c r="N457" s="15">
        <f t="shared" si="34"/>
        <v>0</v>
      </c>
    </row>
    <row r="458" spans="1:14" s="17" customFormat="1" ht="123.75">
      <c r="A458" s="31">
        <v>60</v>
      </c>
      <c r="B458" s="31">
        <v>166</v>
      </c>
      <c r="C458" s="32">
        <v>2943</v>
      </c>
      <c r="D458" s="33">
        <v>0</v>
      </c>
      <c r="E458" s="13" t="s">
        <v>2274</v>
      </c>
      <c r="F458" s="25">
        <v>12</v>
      </c>
      <c r="G458" s="14"/>
      <c r="H458" s="15">
        <v>0</v>
      </c>
      <c r="I458" s="15">
        <v>0</v>
      </c>
      <c r="J458" s="15">
        <f t="shared" si="30"/>
        <v>0</v>
      </c>
      <c r="K458" s="15">
        <f t="shared" si="31"/>
        <v>0</v>
      </c>
      <c r="L458" s="15">
        <f t="shared" si="32"/>
        <v>0</v>
      </c>
      <c r="M458" s="15">
        <f t="shared" si="33"/>
        <v>0</v>
      </c>
      <c r="N458" s="15">
        <f t="shared" si="34"/>
        <v>0</v>
      </c>
    </row>
    <row r="459" spans="1:14" s="17" customFormat="1" ht="78.75">
      <c r="A459" s="31">
        <v>60</v>
      </c>
      <c r="B459" s="31">
        <v>166</v>
      </c>
      <c r="C459" s="32">
        <v>2950</v>
      </c>
      <c r="D459" s="33">
        <v>0</v>
      </c>
      <c r="E459" s="13" t="s">
        <v>2275</v>
      </c>
      <c r="F459" s="25">
        <v>0</v>
      </c>
      <c r="G459" s="14"/>
      <c r="H459" s="15">
        <v>0</v>
      </c>
      <c r="I459" s="15">
        <v>0</v>
      </c>
      <c r="J459" s="15">
        <f t="shared" si="30"/>
        <v>0</v>
      </c>
      <c r="K459" s="15">
        <f t="shared" si="31"/>
        <v>0</v>
      </c>
      <c r="L459" s="15">
        <f t="shared" si="32"/>
        <v>0</v>
      </c>
      <c r="M459" s="15">
        <f t="shared" si="33"/>
        <v>0</v>
      </c>
      <c r="N459" s="15">
        <f t="shared" si="34"/>
        <v>0</v>
      </c>
    </row>
    <row r="460" spans="1:14" s="17" customFormat="1" ht="123.75">
      <c r="A460" s="31">
        <v>60</v>
      </c>
      <c r="B460" s="31">
        <v>166</v>
      </c>
      <c r="C460" s="32">
        <v>3008</v>
      </c>
      <c r="D460" s="33">
        <v>0</v>
      </c>
      <c r="E460" s="13" t="s">
        <v>2276</v>
      </c>
      <c r="F460" s="25">
        <v>12</v>
      </c>
      <c r="G460" s="14"/>
      <c r="H460" s="15">
        <v>0</v>
      </c>
      <c r="I460" s="15">
        <v>0</v>
      </c>
      <c r="J460" s="15">
        <f t="shared" si="30"/>
        <v>0</v>
      </c>
      <c r="K460" s="15">
        <f t="shared" si="31"/>
        <v>0</v>
      </c>
      <c r="L460" s="15">
        <f t="shared" si="32"/>
        <v>0</v>
      </c>
      <c r="M460" s="15">
        <f t="shared" si="33"/>
        <v>0</v>
      </c>
      <c r="N460" s="15">
        <f t="shared" si="34"/>
        <v>0</v>
      </c>
    </row>
    <row r="461" spans="1:14" s="17" customFormat="1" ht="123.75">
      <c r="A461" s="31">
        <v>60</v>
      </c>
      <c r="B461" s="31">
        <v>166</v>
      </c>
      <c r="C461" s="32">
        <v>3016</v>
      </c>
      <c r="D461" s="33">
        <v>0</v>
      </c>
      <c r="E461" s="13" t="s">
        <v>2277</v>
      </c>
      <c r="F461" s="25">
        <v>12</v>
      </c>
      <c r="G461" s="14"/>
      <c r="H461" s="15">
        <v>0</v>
      </c>
      <c r="I461" s="15">
        <v>0</v>
      </c>
      <c r="J461" s="15">
        <f t="shared" si="30"/>
        <v>0</v>
      </c>
      <c r="K461" s="15">
        <f t="shared" si="31"/>
        <v>0</v>
      </c>
      <c r="L461" s="15">
        <f t="shared" si="32"/>
        <v>0</v>
      </c>
      <c r="M461" s="15">
        <f t="shared" si="33"/>
        <v>0</v>
      </c>
      <c r="N461" s="15">
        <f t="shared" si="34"/>
        <v>0</v>
      </c>
    </row>
    <row r="462" spans="1:14" s="17" customFormat="1" ht="67.5">
      <c r="A462" s="31">
        <v>60</v>
      </c>
      <c r="B462" s="31">
        <v>166</v>
      </c>
      <c r="C462" s="32">
        <v>3057</v>
      </c>
      <c r="D462" s="33">
        <v>0</v>
      </c>
      <c r="E462" s="13" t="s">
        <v>2278</v>
      </c>
      <c r="F462" s="25">
        <v>2127.5</v>
      </c>
      <c r="G462" s="14"/>
      <c r="H462" s="15">
        <v>0</v>
      </c>
      <c r="I462" s="15">
        <v>0</v>
      </c>
      <c r="J462" s="15">
        <f t="shared" ref="J462:J525" si="35">F462*H462</f>
        <v>0</v>
      </c>
      <c r="K462" s="15">
        <f t="shared" ref="K462:K525" si="36">I462*1.16</f>
        <v>0</v>
      </c>
      <c r="L462" s="15">
        <f t="shared" ref="L462:L525" si="37">F462*K462</f>
        <v>0</v>
      </c>
      <c r="M462" s="15">
        <f t="shared" ref="M462:M525" si="38">J462+L462</f>
        <v>0</v>
      </c>
      <c r="N462" s="15">
        <f t="shared" ref="N462:N525" si="39">M462*2</f>
        <v>0</v>
      </c>
    </row>
    <row r="463" spans="1:14" s="17" customFormat="1" ht="45">
      <c r="A463" s="31">
        <v>60</v>
      </c>
      <c r="B463" s="31">
        <v>166</v>
      </c>
      <c r="C463" s="32">
        <v>3065</v>
      </c>
      <c r="D463" s="33">
        <v>0</v>
      </c>
      <c r="E463" s="13" t="s">
        <v>2279</v>
      </c>
      <c r="F463" s="25">
        <v>4715</v>
      </c>
      <c r="G463" s="14"/>
      <c r="H463" s="15">
        <v>0</v>
      </c>
      <c r="I463" s="15">
        <v>0</v>
      </c>
      <c r="J463" s="15">
        <f t="shared" si="35"/>
        <v>0</v>
      </c>
      <c r="K463" s="15">
        <f t="shared" si="36"/>
        <v>0</v>
      </c>
      <c r="L463" s="15">
        <f t="shared" si="37"/>
        <v>0</v>
      </c>
      <c r="M463" s="15">
        <f t="shared" si="38"/>
        <v>0</v>
      </c>
      <c r="N463" s="15">
        <f t="shared" si="39"/>
        <v>0</v>
      </c>
    </row>
    <row r="464" spans="1:14" s="17" customFormat="1" ht="90">
      <c r="A464" s="31">
        <v>60</v>
      </c>
      <c r="B464" s="31">
        <v>166</v>
      </c>
      <c r="C464" s="32">
        <v>3339</v>
      </c>
      <c r="D464" s="33">
        <v>0</v>
      </c>
      <c r="E464" s="13" t="s">
        <v>2280</v>
      </c>
      <c r="F464" s="25">
        <v>888</v>
      </c>
      <c r="G464" s="14"/>
      <c r="H464" s="15">
        <v>0</v>
      </c>
      <c r="I464" s="15">
        <v>0</v>
      </c>
      <c r="J464" s="15">
        <f t="shared" si="35"/>
        <v>0</v>
      </c>
      <c r="K464" s="15">
        <f t="shared" si="36"/>
        <v>0</v>
      </c>
      <c r="L464" s="15">
        <f t="shared" si="37"/>
        <v>0</v>
      </c>
      <c r="M464" s="15">
        <f t="shared" si="38"/>
        <v>0</v>
      </c>
      <c r="N464" s="15">
        <f t="shared" si="39"/>
        <v>0</v>
      </c>
    </row>
    <row r="465" spans="1:14" s="17" customFormat="1" ht="90">
      <c r="A465" s="31">
        <v>60</v>
      </c>
      <c r="B465" s="31">
        <v>166</v>
      </c>
      <c r="C465" s="32">
        <v>3347</v>
      </c>
      <c r="D465" s="33">
        <v>0</v>
      </c>
      <c r="E465" s="13" t="s">
        <v>2281</v>
      </c>
      <c r="F465" s="25">
        <v>7759</v>
      </c>
      <c r="G465" s="14"/>
      <c r="H465" s="15">
        <v>0</v>
      </c>
      <c r="I465" s="15">
        <v>0</v>
      </c>
      <c r="J465" s="15">
        <f t="shared" si="35"/>
        <v>0</v>
      </c>
      <c r="K465" s="15">
        <f t="shared" si="36"/>
        <v>0</v>
      </c>
      <c r="L465" s="15">
        <f t="shared" si="37"/>
        <v>0</v>
      </c>
      <c r="M465" s="15">
        <f t="shared" si="38"/>
        <v>0</v>
      </c>
      <c r="N465" s="15">
        <f t="shared" si="39"/>
        <v>0</v>
      </c>
    </row>
    <row r="466" spans="1:14" s="17" customFormat="1" ht="90">
      <c r="A466" s="31">
        <v>60</v>
      </c>
      <c r="B466" s="31">
        <v>166</v>
      </c>
      <c r="C466" s="32">
        <v>3354</v>
      </c>
      <c r="D466" s="33">
        <v>0</v>
      </c>
      <c r="E466" s="13" t="s">
        <v>2282</v>
      </c>
      <c r="F466" s="25">
        <v>1693</v>
      </c>
      <c r="G466" s="14"/>
      <c r="H466" s="15">
        <v>0</v>
      </c>
      <c r="I466" s="15">
        <v>0</v>
      </c>
      <c r="J466" s="15">
        <f t="shared" si="35"/>
        <v>0</v>
      </c>
      <c r="K466" s="15">
        <f t="shared" si="36"/>
        <v>0</v>
      </c>
      <c r="L466" s="15">
        <f t="shared" si="37"/>
        <v>0</v>
      </c>
      <c r="M466" s="15">
        <f t="shared" si="38"/>
        <v>0</v>
      </c>
      <c r="N466" s="15">
        <f t="shared" si="39"/>
        <v>0</v>
      </c>
    </row>
    <row r="467" spans="1:14" s="17" customFormat="1" ht="90">
      <c r="A467" s="31">
        <v>60</v>
      </c>
      <c r="B467" s="31">
        <v>166</v>
      </c>
      <c r="C467" s="32">
        <v>3362</v>
      </c>
      <c r="D467" s="33">
        <v>0</v>
      </c>
      <c r="E467" s="13" t="s">
        <v>2283</v>
      </c>
      <c r="F467" s="25">
        <v>887</v>
      </c>
      <c r="G467" s="14"/>
      <c r="H467" s="15">
        <v>0</v>
      </c>
      <c r="I467" s="15">
        <v>0</v>
      </c>
      <c r="J467" s="15">
        <f t="shared" si="35"/>
        <v>0</v>
      </c>
      <c r="K467" s="15">
        <f t="shared" si="36"/>
        <v>0</v>
      </c>
      <c r="L467" s="15">
        <f t="shared" si="37"/>
        <v>0</v>
      </c>
      <c r="M467" s="15">
        <f t="shared" si="38"/>
        <v>0</v>
      </c>
      <c r="N467" s="15">
        <f t="shared" si="39"/>
        <v>0</v>
      </c>
    </row>
    <row r="468" spans="1:14" s="17" customFormat="1" ht="45">
      <c r="A468" s="31">
        <v>60</v>
      </c>
      <c r="B468" s="31">
        <v>166</v>
      </c>
      <c r="C468" s="32">
        <v>3370</v>
      </c>
      <c r="D468" s="33">
        <v>0</v>
      </c>
      <c r="E468" s="13" t="s">
        <v>2284</v>
      </c>
      <c r="F468" s="25">
        <v>0</v>
      </c>
      <c r="G468" s="14"/>
      <c r="H468" s="15">
        <v>0</v>
      </c>
      <c r="I468" s="15">
        <v>0</v>
      </c>
      <c r="J468" s="15">
        <f t="shared" si="35"/>
        <v>0</v>
      </c>
      <c r="K468" s="15">
        <f t="shared" si="36"/>
        <v>0</v>
      </c>
      <c r="L468" s="15">
        <f t="shared" si="37"/>
        <v>0</v>
      </c>
      <c r="M468" s="15">
        <f t="shared" si="38"/>
        <v>0</v>
      </c>
      <c r="N468" s="15">
        <f t="shared" si="39"/>
        <v>0</v>
      </c>
    </row>
    <row r="469" spans="1:14" s="17" customFormat="1" ht="135">
      <c r="A469" s="31">
        <v>60</v>
      </c>
      <c r="B469" s="31">
        <v>166</v>
      </c>
      <c r="C469" s="32">
        <v>3396</v>
      </c>
      <c r="D469" s="33">
        <v>0</v>
      </c>
      <c r="E469" s="13" t="s">
        <v>2285</v>
      </c>
      <c r="F469" s="25">
        <v>0</v>
      </c>
      <c r="G469" s="14"/>
      <c r="H469" s="15">
        <v>0</v>
      </c>
      <c r="I469" s="15">
        <v>0</v>
      </c>
      <c r="J469" s="15">
        <f t="shared" si="35"/>
        <v>0</v>
      </c>
      <c r="K469" s="15">
        <f t="shared" si="36"/>
        <v>0</v>
      </c>
      <c r="L469" s="15">
        <f t="shared" si="37"/>
        <v>0</v>
      </c>
      <c r="M469" s="15">
        <f t="shared" si="38"/>
        <v>0</v>
      </c>
      <c r="N469" s="15">
        <f t="shared" si="39"/>
        <v>0</v>
      </c>
    </row>
    <row r="470" spans="1:14" s="17" customFormat="1" ht="123.75">
      <c r="A470" s="31">
        <v>60</v>
      </c>
      <c r="B470" s="31">
        <v>166</v>
      </c>
      <c r="C470" s="32">
        <v>3404</v>
      </c>
      <c r="D470" s="33">
        <v>0</v>
      </c>
      <c r="E470" s="13" t="s">
        <v>2286</v>
      </c>
      <c r="F470" s="25">
        <v>0</v>
      </c>
      <c r="G470" s="14"/>
      <c r="H470" s="15">
        <v>0</v>
      </c>
      <c r="I470" s="15">
        <v>0</v>
      </c>
      <c r="J470" s="15">
        <f t="shared" si="35"/>
        <v>0</v>
      </c>
      <c r="K470" s="15">
        <f t="shared" si="36"/>
        <v>0</v>
      </c>
      <c r="L470" s="15">
        <f t="shared" si="37"/>
        <v>0</v>
      </c>
      <c r="M470" s="15">
        <f t="shared" si="38"/>
        <v>0</v>
      </c>
      <c r="N470" s="15">
        <f t="shared" si="39"/>
        <v>0</v>
      </c>
    </row>
    <row r="471" spans="1:14" s="17" customFormat="1" ht="123.75">
      <c r="A471" s="31">
        <v>60</v>
      </c>
      <c r="B471" s="31">
        <v>166</v>
      </c>
      <c r="C471" s="32">
        <v>3412</v>
      </c>
      <c r="D471" s="33">
        <v>0</v>
      </c>
      <c r="E471" s="13" t="s">
        <v>2287</v>
      </c>
      <c r="F471" s="25">
        <v>0</v>
      </c>
      <c r="G471" s="14"/>
      <c r="H471" s="15">
        <v>0</v>
      </c>
      <c r="I471" s="15">
        <v>0</v>
      </c>
      <c r="J471" s="15">
        <f t="shared" si="35"/>
        <v>0</v>
      </c>
      <c r="K471" s="15">
        <f t="shared" si="36"/>
        <v>0</v>
      </c>
      <c r="L471" s="15">
        <f t="shared" si="37"/>
        <v>0</v>
      </c>
      <c r="M471" s="15">
        <f t="shared" si="38"/>
        <v>0</v>
      </c>
      <c r="N471" s="15">
        <f t="shared" si="39"/>
        <v>0</v>
      </c>
    </row>
    <row r="472" spans="1:14" s="17" customFormat="1" ht="123.75">
      <c r="A472" s="31">
        <v>60</v>
      </c>
      <c r="B472" s="31">
        <v>166</v>
      </c>
      <c r="C472" s="32">
        <v>3420</v>
      </c>
      <c r="D472" s="33">
        <v>0</v>
      </c>
      <c r="E472" s="13" t="s">
        <v>2288</v>
      </c>
      <c r="F472" s="25">
        <v>0</v>
      </c>
      <c r="G472" s="14"/>
      <c r="H472" s="15">
        <v>0</v>
      </c>
      <c r="I472" s="15">
        <v>0</v>
      </c>
      <c r="J472" s="15">
        <f t="shared" si="35"/>
        <v>0</v>
      </c>
      <c r="K472" s="15">
        <f t="shared" si="36"/>
        <v>0</v>
      </c>
      <c r="L472" s="15">
        <f t="shared" si="37"/>
        <v>0</v>
      </c>
      <c r="M472" s="15">
        <f t="shared" si="38"/>
        <v>0</v>
      </c>
      <c r="N472" s="15">
        <f t="shared" si="39"/>
        <v>0</v>
      </c>
    </row>
    <row r="473" spans="1:14" s="17" customFormat="1" ht="123.75">
      <c r="A473" s="31">
        <v>60</v>
      </c>
      <c r="B473" s="31">
        <v>166</v>
      </c>
      <c r="C473" s="32">
        <v>3438</v>
      </c>
      <c r="D473" s="33">
        <v>0</v>
      </c>
      <c r="E473" s="13" t="s">
        <v>2289</v>
      </c>
      <c r="F473" s="25">
        <v>0</v>
      </c>
      <c r="G473" s="14"/>
      <c r="H473" s="15">
        <v>0</v>
      </c>
      <c r="I473" s="15">
        <v>0</v>
      </c>
      <c r="J473" s="15">
        <f t="shared" si="35"/>
        <v>0</v>
      </c>
      <c r="K473" s="15">
        <f t="shared" si="36"/>
        <v>0</v>
      </c>
      <c r="L473" s="15">
        <f t="shared" si="37"/>
        <v>0</v>
      </c>
      <c r="M473" s="15">
        <f t="shared" si="38"/>
        <v>0</v>
      </c>
      <c r="N473" s="15">
        <f t="shared" si="39"/>
        <v>0</v>
      </c>
    </row>
    <row r="474" spans="1:14" s="17" customFormat="1" ht="157.5">
      <c r="A474" s="31">
        <v>60</v>
      </c>
      <c r="B474" s="31">
        <v>166</v>
      </c>
      <c r="C474" s="32">
        <v>3446</v>
      </c>
      <c r="D474" s="33">
        <v>0</v>
      </c>
      <c r="E474" s="13" t="s">
        <v>2290</v>
      </c>
      <c r="F474" s="25">
        <v>0</v>
      </c>
      <c r="G474" s="14"/>
      <c r="H474" s="15">
        <v>0</v>
      </c>
      <c r="I474" s="15">
        <v>0</v>
      </c>
      <c r="J474" s="15">
        <f t="shared" si="35"/>
        <v>0</v>
      </c>
      <c r="K474" s="15">
        <f t="shared" si="36"/>
        <v>0</v>
      </c>
      <c r="L474" s="15">
        <f t="shared" si="37"/>
        <v>0</v>
      </c>
      <c r="M474" s="15">
        <f t="shared" si="38"/>
        <v>0</v>
      </c>
      <c r="N474" s="15">
        <f t="shared" si="39"/>
        <v>0</v>
      </c>
    </row>
    <row r="475" spans="1:14" s="17" customFormat="1" ht="157.5">
      <c r="A475" s="31">
        <v>60</v>
      </c>
      <c r="B475" s="31">
        <v>166</v>
      </c>
      <c r="C475" s="32">
        <v>3453</v>
      </c>
      <c r="D475" s="33">
        <v>0</v>
      </c>
      <c r="E475" s="13" t="s">
        <v>2291</v>
      </c>
      <c r="F475" s="25">
        <v>0</v>
      </c>
      <c r="G475" s="14"/>
      <c r="H475" s="15">
        <v>0</v>
      </c>
      <c r="I475" s="15">
        <v>0</v>
      </c>
      <c r="J475" s="15">
        <f t="shared" si="35"/>
        <v>0</v>
      </c>
      <c r="K475" s="15">
        <f t="shared" si="36"/>
        <v>0</v>
      </c>
      <c r="L475" s="15">
        <f t="shared" si="37"/>
        <v>0</v>
      </c>
      <c r="M475" s="15">
        <f t="shared" si="38"/>
        <v>0</v>
      </c>
      <c r="N475" s="15">
        <f t="shared" si="39"/>
        <v>0</v>
      </c>
    </row>
    <row r="476" spans="1:14" s="17" customFormat="1" ht="157.5">
      <c r="A476" s="31">
        <v>60</v>
      </c>
      <c r="B476" s="31">
        <v>166</v>
      </c>
      <c r="C476" s="32">
        <v>3461</v>
      </c>
      <c r="D476" s="33">
        <v>0</v>
      </c>
      <c r="E476" s="13" t="s">
        <v>2292</v>
      </c>
      <c r="F476" s="25">
        <v>0</v>
      </c>
      <c r="G476" s="14"/>
      <c r="H476" s="15">
        <v>0</v>
      </c>
      <c r="I476" s="15">
        <v>0</v>
      </c>
      <c r="J476" s="15">
        <f t="shared" si="35"/>
        <v>0</v>
      </c>
      <c r="K476" s="15">
        <f t="shared" si="36"/>
        <v>0</v>
      </c>
      <c r="L476" s="15">
        <f t="shared" si="37"/>
        <v>0</v>
      </c>
      <c r="M476" s="15">
        <f t="shared" si="38"/>
        <v>0</v>
      </c>
      <c r="N476" s="15">
        <f t="shared" si="39"/>
        <v>0</v>
      </c>
    </row>
    <row r="477" spans="1:14" s="17" customFormat="1" ht="157.5">
      <c r="A477" s="31">
        <v>60</v>
      </c>
      <c r="B477" s="31">
        <v>166</v>
      </c>
      <c r="C477" s="32">
        <v>3479</v>
      </c>
      <c r="D477" s="33">
        <v>0</v>
      </c>
      <c r="E477" s="13" t="s">
        <v>2293</v>
      </c>
      <c r="F477" s="25">
        <v>0</v>
      </c>
      <c r="G477" s="14"/>
      <c r="H477" s="15">
        <v>0</v>
      </c>
      <c r="I477" s="15">
        <v>0</v>
      </c>
      <c r="J477" s="15">
        <f t="shared" si="35"/>
        <v>0</v>
      </c>
      <c r="K477" s="15">
        <f t="shared" si="36"/>
        <v>0</v>
      </c>
      <c r="L477" s="15">
        <f t="shared" si="37"/>
        <v>0</v>
      </c>
      <c r="M477" s="15">
        <f t="shared" si="38"/>
        <v>0</v>
      </c>
      <c r="N477" s="15">
        <f t="shared" si="39"/>
        <v>0</v>
      </c>
    </row>
    <row r="478" spans="1:14" s="17" customFormat="1" ht="157.5">
      <c r="A478" s="31">
        <v>60</v>
      </c>
      <c r="B478" s="31">
        <v>166</v>
      </c>
      <c r="C478" s="32">
        <v>3487</v>
      </c>
      <c r="D478" s="33">
        <v>0</v>
      </c>
      <c r="E478" s="13" t="s">
        <v>2294</v>
      </c>
      <c r="F478" s="25">
        <v>0</v>
      </c>
      <c r="G478" s="14"/>
      <c r="H478" s="15">
        <v>0</v>
      </c>
      <c r="I478" s="15">
        <v>0</v>
      </c>
      <c r="J478" s="15">
        <f t="shared" si="35"/>
        <v>0</v>
      </c>
      <c r="K478" s="15">
        <f t="shared" si="36"/>
        <v>0</v>
      </c>
      <c r="L478" s="15">
        <f t="shared" si="37"/>
        <v>0</v>
      </c>
      <c r="M478" s="15">
        <f t="shared" si="38"/>
        <v>0</v>
      </c>
      <c r="N478" s="15">
        <f t="shared" si="39"/>
        <v>0</v>
      </c>
    </row>
    <row r="479" spans="1:14" s="17" customFormat="1" ht="157.5">
      <c r="A479" s="31">
        <v>60</v>
      </c>
      <c r="B479" s="31">
        <v>166</v>
      </c>
      <c r="C479" s="32">
        <v>3495</v>
      </c>
      <c r="D479" s="33">
        <v>0</v>
      </c>
      <c r="E479" s="13" t="s">
        <v>2295</v>
      </c>
      <c r="F479" s="25">
        <v>0</v>
      </c>
      <c r="G479" s="14"/>
      <c r="H479" s="15">
        <v>0</v>
      </c>
      <c r="I479" s="15">
        <v>0</v>
      </c>
      <c r="J479" s="15">
        <f t="shared" si="35"/>
        <v>0</v>
      </c>
      <c r="K479" s="15">
        <f t="shared" si="36"/>
        <v>0</v>
      </c>
      <c r="L479" s="15">
        <f t="shared" si="37"/>
        <v>0</v>
      </c>
      <c r="M479" s="15">
        <f t="shared" si="38"/>
        <v>0</v>
      </c>
      <c r="N479" s="15">
        <f t="shared" si="39"/>
        <v>0</v>
      </c>
    </row>
    <row r="480" spans="1:14" s="17" customFormat="1" ht="135">
      <c r="A480" s="31">
        <v>60</v>
      </c>
      <c r="B480" s="31">
        <v>166</v>
      </c>
      <c r="C480" s="32">
        <v>3503</v>
      </c>
      <c r="D480" s="33">
        <v>0</v>
      </c>
      <c r="E480" s="13" t="s">
        <v>2296</v>
      </c>
      <c r="F480" s="25">
        <v>0</v>
      </c>
      <c r="G480" s="14"/>
      <c r="H480" s="15">
        <v>0</v>
      </c>
      <c r="I480" s="15">
        <v>0</v>
      </c>
      <c r="J480" s="15">
        <f t="shared" si="35"/>
        <v>0</v>
      </c>
      <c r="K480" s="15">
        <f t="shared" si="36"/>
        <v>0</v>
      </c>
      <c r="L480" s="15">
        <f t="shared" si="37"/>
        <v>0</v>
      </c>
      <c r="M480" s="15">
        <f t="shared" si="38"/>
        <v>0</v>
      </c>
      <c r="N480" s="15">
        <f t="shared" si="39"/>
        <v>0</v>
      </c>
    </row>
    <row r="481" spans="1:14" s="17" customFormat="1" ht="123.75">
      <c r="A481" s="31">
        <v>60</v>
      </c>
      <c r="B481" s="31">
        <v>166</v>
      </c>
      <c r="C481" s="32">
        <v>3511</v>
      </c>
      <c r="D481" s="33">
        <v>0</v>
      </c>
      <c r="E481" s="13" t="s">
        <v>2297</v>
      </c>
      <c r="F481" s="25">
        <v>0</v>
      </c>
      <c r="G481" s="14"/>
      <c r="H481" s="15">
        <v>0</v>
      </c>
      <c r="I481" s="15">
        <v>0</v>
      </c>
      <c r="J481" s="15">
        <f t="shared" si="35"/>
        <v>0</v>
      </c>
      <c r="K481" s="15">
        <f t="shared" si="36"/>
        <v>0</v>
      </c>
      <c r="L481" s="15">
        <f t="shared" si="37"/>
        <v>0</v>
      </c>
      <c r="M481" s="15">
        <f t="shared" si="38"/>
        <v>0</v>
      </c>
      <c r="N481" s="15">
        <f t="shared" si="39"/>
        <v>0</v>
      </c>
    </row>
    <row r="482" spans="1:14" s="17" customFormat="1" ht="123.75">
      <c r="A482" s="31">
        <v>60</v>
      </c>
      <c r="B482" s="31">
        <v>166</v>
      </c>
      <c r="C482" s="32">
        <v>3529</v>
      </c>
      <c r="D482" s="33">
        <v>0</v>
      </c>
      <c r="E482" s="13" t="s">
        <v>2298</v>
      </c>
      <c r="F482" s="25">
        <v>0</v>
      </c>
      <c r="G482" s="14"/>
      <c r="H482" s="15">
        <v>0</v>
      </c>
      <c r="I482" s="15">
        <v>0</v>
      </c>
      <c r="J482" s="15">
        <f t="shared" si="35"/>
        <v>0</v>
      </c>
      <c r="K482" s="15">
        <f t="shared" si="36"/>
        <v>0</v>
      </c>
      <c r="L482" s="15">
        <f t="shared" si="37"/>
        <v>0</v>
      </c>
      <c r="M482" s="15">
        <f t="shared" si="38"/>
        <v>0</v>
      </c>
      <c r="N482" s="15">
        <f t="shared" si="39"/>
        <v>0</v>
      </c>
    </row>
    <row r="483" spans="1:14" s="17" customFormat="1" ht="135">
      <c r="A483" s="31">
        <v>60</v>
      </c>
      <c r="B483" s="31">
        <v>166</v>
      </c>
      <c r="C483" s="32">
        <v>3537</v>
      </c>
      <c r="D483" s="33">
        <v>0</v>
      </c>
      <c r="E483" s="13" t="s">
        <v>2299</v>
      </c>
      <c r="F483" s="25">
        <v>0</v>
      </c>
      <c r="G483" s="14"/>
      <c r="H483" s="15">
        <v>0</v>
      </c>
      <c r="I483" s="15">
        <v>0</v>
      </c>
      <c r="J483" s="15">
        <f t="shared" si="35"/>
        <v>0</v>
      </c>
      <c r="K483" s="15">
        <f t="shared" si="36"/>
        <v>0</v>
      </c>
      <c r="L483" s="15">
        <f t="shared" si="37"/>
        <v>0</v>
      </c>
      <c r="M483" s="15">
        <f t="shared" si="38"/>
        <v>0</v>
      </c>
      <c r="N483" s="15">
        <f t="shared" si="39"/>
        <v>0</v>
      </c>
    </row>
    <row r="484" spans="1:14" s="17" customFormat="1" ht="135">
      <c r="A484" s="31">
        <v>60</v>
      </c>
      <c r="B484" s="31">
        <v>166</v>
      </c>
      <c r="C484" s="32">
        <v>3545</v>
      </c>
      <c r="D484" s="33">
        <v>0</v>
      </c>
      <c r="E484" s="13" t="s">
        <v>2300</v>
      </c>
      <c r="F484" s="25">
        <v>0</v>
      </c>
      <c r="G484" s="14"/>
      <c r="H484" s="15">
        <v>0</v>
      </c>
      <c r="I484" s="15">
        <v>0</v>
      </c>
      <c r="J484" s="15">
        <f t="shared" si="35"/>
        <v>0</v>
      </c>
      <c r="K484" s="15">
        <f t="shared" si="36"/>
        <v>0</v>
      </c>
      <c r="L484" s="15">
        <f t="shared" si="37"/>
        <v>0</v>
      </c>
      <c r="M484" s="15">
        <f t="shared" si="38"/>
        <v>0</v>
      </c>
      <c r="N484" s="15">
        <f t="shared" si="39"/>
        <v>0</v>
      </c>
    </row>
    <row r="485" spans="1:14" s="17" customFormat="1" ht="135">
      <c r="A485" s="31">
        <v>60</v>
      </c>
      <c r="B485" s="31">
        <v>166</v>
      </c>
      <c r="C485" s="32">
        <v>3552</v>
      </c>
      <c r="D485" s="33">
        <v>0</v>
      </c>
      <c r="E485" s="13" t="s">
        <v>2301</v>
      </c>
      <c r="F485" s="25">
        <v>0</v>
      </c>
      <c r="G485" s="14"/>
      <c r="H485" s="15">
        <v>0</v>
      </c>
      <c r="I485" s="15">
        <v>0</v>
      </c>
      <c r="J485" s="15">
        <f t="shared" si="35"/>
        <v>0</v>
      </c>
      <c r="K485" s="15">
        <f t="shared" si="36"/>
        <v>0</v>
      </c>
      <c r="L485" s="15">
        <f t="shared" si="37"/>
        <v>0</v>
      </c>
      <c r="M485" s="15">
        <f t="shared" si="38"/>
        <v>0</v>
      </c>
      <c r="N485" s="15">
        <f t="shared" si="39"/>
        <v>0</v>
      </c>
    </row>
    <row r="486" spans="1:14" s="17" customFormat="1" ht="101.25">
      <c r="A486" s="31">
        <v>60</v>
      </c>
      <c r="B486" s="31">
        <v>166</v>
      </c>
      <c r="C486" s="32">
        <v>3578</v>
      </c>
      <c r="D486" s="33">
        <v>0</v>
      </c>
      <c r="E486" s="13" t="s">
        <v>2302</v>
      </c>
      <c r="F486" s="25">
        <v>0</v>
      </c>
      <c r="G486" s="14"/>
      <c r="H486" s="15">
        <v>0</v>
      </c>
      <c r="I486" s="15">
        <v>0</v>
      </c>
      <c r="J486" s="15">
        <f t="shared" si="35"/>
        <v>0</v>
      </c>
      <c r="K486" s="15">
        <f t="shared" si="36"/>
        <v>0</v>
      </c>
      <c r="L486" s="15">
        <f t="shared" si="37"/>
        <v>0</v>
      </c>
      <c r="M486" s="15">
        <f t="shared" si="38"/>
        <v>0</v>
      </c>
      <c r="N486" s="15">
        <f t="shared" si="39"/>
        <v>0</v>
      </c>
    </row>
    <row r="487" spans="1:14" s="17" customFormat="1" ht="101.25">
      <c r="A487" s="31">
        <v>60</v>
      </c>
      <c r="B487" s="31">
        <v>166</v>
      </c>
      <c r="C487" s="32">
        <v>3586</v>
      </c>
      <c r="D487" s="33">
        <v>0</v>
      </c>
      <c r="E487" s="13" t="s">
        <v>2303</v>
      </c>
      <c r="F487" s="25">
        <v>0</v>
      </c>
      <c r="G487" s="14"/>
      <c r="H487" s="15">
        <v>0</v>
      </c>
      <c r="I487" s="15">
        <v>0</v>
      </c>
      <c r="J487" s="15">
        <f t="shared" si="35"/>
        <v>0</v>
      </c>
      <c r="K487" s="15">
        <f t="shared" si="36"/>
        <v>0</v>
      </c>
      <c r="L487" s="15">
        <f t="shared" si="37"/>
        <v>0</v>
      </c>
      <c r="M487" s="15">
        <f t="shared" si="38"/>
        <v>0</v>
      </c>
      <c r="N487" s="15">
        <f t="shared" si="39"/>
        <v>0</v>
      </c>
    </row>
    <row r="488" spans="1:14" s="17" customFormat="1" ht="90">
      <c r="A488" s="31">
        <v>60</v>
      </c>
      <c r="B488" s="31">
        <v>166</v>
      </c>
      <c r="C488" s="32">
        <v>3594</v>
      </c>
      <c r="D488" s="33">
        <v>0</v>
      </c>
      <c r="E488" s="13" t="s">
        <v>2304</v>
      </c>
      <c r="F488" s="25">
        <v>0</v>
      </c>
      <c r="G488" s="14"/>
      <c r="H488" s="15">
        <v>0</v>
      </c>
      <c r="I488" s="15">
        <v>0</v>
      </c>
      <c r="J488" s="15">
        <f t="shared" si="35"/>
        <v>0</v>
      </c>
      <c r="K488" s="15">
        <f t="shared" si="36"/>
        <v>0</v>
      </c>
      <c r="L488" s="15">
        <f t="shared" si="37"/>
        <v>0</v>
      </c>
      <c r="M488" s="15">
        <f t="shared" si="38"/>
        <v>0</v>
      </c>
      <c r="N488" s="15">
        <f t="shared" si="39"/>
        <v>0</v>
      </c>
    </row>
    <row r="489" spans="1:14" s="17" customFormat="1" ht="90">
      <c r="A489" s="31">
        <v>60</v>
      </c>
      <c r="B489" s="31">
        <v>166</v>
      </c>
      <c r="C489" s="32">
        <v>3602</v>
      </c>
      <c r="D489" s="33">
        <v>0</v>
      </c>
      <c r="E489" s="13" t="s">
        <v>2305</v>
      </c>
      <c r="F489" s="25">
        <v>0</v>
      </c>
      <c r="G489" s="14"/>
      <c r="H489" s="15">
        <v>0</v>
      </c>
      <c r="I489" s="15">
        <v>0</v>
      </c>
      <c r="J489" s="15">
        <f t="shared" si="35"/>
        <v>0</v>
      </c>
      <c r="K489" s="15">
        <f t="shared" si="36"/>
        <v>0</v>
      </c>
      <c r="L489" s="15">
        <f t="shared" si="37"/>
        <v>0</v>
      </c>
      <c r="M489" s="15">
        <f t="shared" si="38"/>
        <v>0</v>
      </c>
      <c r="N489" s="15">
        <f t="shared" si="39"/>
        <v>0</v>
      </c>
    </row>
    <row r="490" spans="1:14" s="17" customFormat="1" ht="101.25">
      <c r="A490" s="31">
        <v>60</v>
      </c>
      <c r="B490" s="31">
        <v>166</v>
      </c>
      <c r="C490" s="32">
        <v>3610</v>
      </c>
      <c r="D490" s="33">
        <v>0</v>
      </c>
      <c r="E490" s="13" t="s">
        <v>2306</v>
      </c>
      <c r="F490" s="25">
        <v>0</v>
      </c>
      <c r="G490" s="14"/>
      <c r="H490" s="15">
        <v>0</v>
      </c>
      <c r="I490" s="15">
        <v>0</v>
      </c>
      <c r="J490" s="15">
        <f t="shared" si="35"/>
        <v>0</v>
      </c>
      <c r="K490" s="15">
        <f t="shared" si="36"/>
        <v>0</v>
      </c>
      <c r="L490" s="15">
        <f t="shared" si="37"/>
        <v>0</v>
      </c>
      <c r="M490" s="15">
        <f t="shared" si="38"/>
        <v>0</v>
      </c>
      <c r="N490" s="15">
        <f t="shared" si="39"/>
        <v>0</v>
      </c>
    </row>
    <row r="491" spans="1:14" s="17" customFormat="1" ht="101.25">
      <c r="A491" s="31">
        <v>60</v>
      </c>
      <c r="B491" s="31">
        <v>166</v>
      </c>
      <c r="C491" s="32">
        <v>3628</v>
      </c>
      <c r="D491" s="33">
        <v>0</v>
      </c>
      <c r="E491" s="13" t="s">
        <v>2307</v>
      </c>
      <c r="F491" s="25">
        <v>0</v>
      </c>
      <c r="G491" s="14"/>
      <c r="H491" s="15">
        <v>0</v>
      </c>
      <c r="I491" s="15">
        <v>0</v>
      </c>
      <c r="J491" s="15">
        <f t="shared" si="35"/>
        <v>0</v>
      </c>
      <c r="K491" s="15">
        <f t="shared" si="36"/>
        <v>0</v>
      </c>
      <c r="L491" s="15">
        <f t="shared" si="37"/>
        <v>0</v>
      </c>
      <c r="M491" s="15">
        <f t="shared" si="38"/>
        <v>0</v>
      </c>
      <c r="N491" s="15">
        <f t="shared" si="39"/>
        <v>0</v>
      </c>
    </row>
    <row r="492" spans="1:14" s="17" customFormat="1" ht="101.25">
      <c r="A492" s="31">
        <v>60</v>
      </c>
      <c r="B492" s="31">
        <v>166</v>
      </c>
      <c r="C492" s="32">
        <v>3636</v>
      </c>
      <c r="D492" s="33">
        <v>0</v>
      </c>
      <c r="E492" s="13" t="s">
        <v>2308</v>
      </c>
      <c r="F492" s="25">
        <v>0</v>
      </c>
      <c r="G492" s="14"/>
      <c r="H492" s="15">
        <v>0</v>
      </c>
      <c r="I492" s="15">
        <v>0</v>
      </c>
      <c r="J492" s="15">
        <f t="shared" si="35"/>
        <v>0</v>
      </c>
      <c r="K492" s="15">
        <f t="shared" si="36"/>
        <v>0</v>
      </c>
      <c r="L492" s="15">
        <f t="shared" si="37"/>
        <v>0</v>
      </c>
      <c r="M492" s="15">
        <f t="shared" si="38"/>
        <v>0</v>
      </c>
      <c r="N492" s="15">
        <f t="shared" si="39"/>
        <v>0</v>
      </c>
    </row>
    <row r="493" spans="1:14" s="17" customFormat="1" ht="101.25">
      <c r="A493" s="31">
        <v>60</v>
      </c>
      <c r="B493" s="31">
        <v>166</v>
      </c>
      <c r="C493" s="32">
        <v>3644</v>
      </c>
      <c r="D493" s="33">
        <v>0</v>
      </c>
      <c r="E493" s="13" t="s">
        <v>2309</v>
      </c>
      <c r="F493" s="25">
        <v>0</v>
      </c>
      <c r="G493" s="14"/>
      <c r="H493" s="15">
        <v>0</v>
      </c>
      <c r="I493" s="15">
        <v>0</v>
      </c>
      <c r="J493" s="15">
        <f t="shared" si="35"/>
        <v>0</v>
      </c>
      <c r="K493" s="15">
        <f t="shared" si="36"/>
        <v>0</v>
      </c>
      <c r="L493" s="15">
        <f t="shared" si="37"/>
        <v>0</v>
      </c>
      <c r="M493" s="15">
        <f t="shared" si="38"/>
        <v>0</v>
      </c>
      <c r="N493" s="15">
        <f t="shared" si="39"/>
        <v>0</v>
      </c>
    </row>
    <row r="494" spans="1:14" s="17" customFormat="1" ht="101.25">
      <c r="A494" s="31">
        <v>60</v>
      </c>
      <c r="B494" s="31">
        <v>166</v>
      </c>
      <c r="C494" s="32">
        <v>3651</v>
      </c>
      <c r="D494" s="33">
        <v>0</v>
      </c>
      <c r="E494" s="13" t="s">
        <v>2310</v>
      </c>
      <c r="F494" s="25">
        <v>0</v>
      </c>
      <c r="G494" s="14"/>
      <c r="H494" s="15">
        <v>0</v>
      </c>
      <c r="I494" s="15">
        <v>0</v>
      </c>
      <c r="J494" s="15">
        <f t="shared" si="35"/>
        <v>0</v>
      </c>
      <c r="K494" s="15">
        <f t="shared" si="36"/>
        <v>0</v>
      </c>
      <c r="L494" s="15">
        <f t="shared" si="37"/>
        <v>0</v>
      </c>
      <c r="M494" s="15">
        <f t="shared" si="38"/>
        <v>0</v>
      </c>
      <c r="N494" s="15">
        <f t="shared" si="39"/>
        <v>0</v>
      </c>
    </row>
    <row r="495" spans="1:14" s="17" customFormat="1" ht="101.25">
      <c r="A495" s="31">
        <v>60</v>
      </c>
      <c r="B495" s="31">
        <v>166</v>
      </c>
      <c r="C495" s="32">
        <v>3669</v>
      </c>
      <c r="D495" s="33">
        <v>0</v>
      </c>
      <c r="E495" s="13" t="s">
        <v>2311</v>
      </c>
      <c r="F495" s="25">
        <v>0</v>
      </c>
      <c r="G495" s="14"/>
      <c r="H495" s="15">
        <v>0</v>
      </c>
      <c r="I495" s="15">
        <v>0</v>
      </c>
      <c r="J495" s="15">
        <f t="shared" si="35"/>
        <v>0</v>
      </c>
      <c r="K495" s="15">
        <f t="shared" si="36"/>
        <v>0</v>
      </c>
      <c r="L495" s="15">
        <f t="shared" si="37"/>
        <v>0</v>
      </c>
      <c r="M495" s="15">
        <f t="shared" si="38"/>
        <v>0</v>
      </c>
      <c r="N495" s="15">
        <f t="shared" si="39"/>
        <v>0</v>
      </c>
    </row>
    <row r="496" spans="1:14" s="17" customFormat="1" ht="101.25">
      <c r="A496" s="31">
        <v>60</v>
      </c>
      <c r="B496" s="31">
        <v>166</v>
      </c>
      <c r="C496" s="32">
        <v>3677</v>
      </c>
      <c r="D496" s="33">
        <v>0</v>
      </c>
      <c r="E496" s="13" t="s">
        <v>2312</v>
      </c>
      <c r="F496" s="25">
        <v>0</v>
      </c>
      <c r="G496" s="14"/>
      <c r="H496" s="15">
        <v>0</v>
      </c>
      <c r="I496" s="15">
        <v>0</v>
      </c>
      <c r="J496" s="15">
        <f t="shared" si="35"/>
        <v>0</v>
      </c>
      <c r="K496" s="15">
        <f t="shared" si="36"/>
        <v>0</v>
      </c>
      <c r="L496" s="15">
        <f t="shared" si="37"/>
        <v>0</v>
      </c>
      <c r="M496" s="15">
        <f t="shared" si="38"/>
        <v>0</v>
      </c>
      <c r="N496" s="15">
        <f t="shared" si="39"/>
        <v>0</v>
      </c>
    </row>
    <row r="497" spans="1:14" s="17" customFormat="1" ht="101.25">
      <c r="A497" s="31">
        <v>60</v>
      </c>
      <c r="B497" s="31">
        <v>166</v>
      </c>
      <c r="C497" s="32">
        <v>3685</v>
      </c>
      <c r="D497" s="33">
        <v>0</v>
      </c>
      <c r="E497" s="13" t="s">
        <v>2313</v>
      </c>
      <c r="F497" s="25">
        <v>0</v>
      </c>
      <c r="G497" s="14"/>
      <c r="H497" s="15">
        <v>0</v>
      </c>
      <c r="I497" s="15">
        <v>0</v>
      </c>
      <c r="J497" s="15">
        <f t="shared" si="35"/>
        <v>0</v>
      </c>
      <c r="K497" s="15">
        <f t="shared" si="36"/>
        <v>0</v>
      </c>
      <c r="L497" s="15">
        <f t="shared" si="37"/>
        <v>0</v>
      </c>
      <c r="M497" s="15">
        <f t="shared" si="38"/>
        <v>0</v>
      </c>
      <c r="N497" s="15">
        <f t="shared" si="39"/>
        <v>0</v>
      </c>
    </row>
    <row r="498" spans="1:14" s="17" customFormat="1" ht="101.25">
      <c r="A498" s="31">
        <v>60</v>
      </c>
      <c r="B498" s="31">
        <v>166</v>
      </c>
      <c r="C498" s="32">
        <v>3693</v>
      </c>
      <c r="D498" s="33">
        <v>0</v>
      </c>
      <c r="E498" s="13" t="s">
        <v>2314</v>
      </c>
      <c r="F498" s="25">
        <v>0</v>
      </c>
      <c r="G498" s="14"/>
      <c r="H498" s="15">
        <v>0</v>
      </c>
      <c r="I498" s="15">
        <v>0</v>
      </c>
      <c r="J498" s="15">
        <f t="shared" si="35"/>
        <v>0</v>
      </c>
      <c r="K498" s="15">
        <f t="shared" si="36"/>
        <v>0</v>
      </c>
      <c r="L498" s="15">
        <f t="shared" si="37"/>
        <v>0</v>
      </c>
      <c r="M498" s="15">
        <f t="shared" si="38"/>
        <v>0</v>
      </c>
      <c r="N498" s="15">
        <f t="shared" si="39"/>
        <v>0</v>
      </c>
    </row>
    <row r="499" spans="1:14" s="17" customFormat="1" ht="101.25">
      <c r="A499" s="31">
        <v>60</v>
      </c>
      <c r="B499" s="31">
        <v>166</v>
      </c>
      <c r="C499" s="32">
        <v>3701</v>
      </c>
      <c r="D499" s="33">
        <v>0</v>
      </c>
      <c r="E499" s="13" t="s">
        <v>2315</v>
      </c>
      <c r="F499" s="25">
        <v>0</v>
      </c>
      <c r="G499" s="14"/>
      <c r="H499" s="15">
        <v>0</v>
      </c>
      <c r="I499" s="15">
        <v>0</v>
      </c>
      <c r="J499" s="15">
        <f t="shared" si="35"/>
        <v>0</v>
      </c>
      <c r="K499" s="15">
        <f t="shared" si="36"/>
        <v>0</v>
      </c>
      <c r="L499" s="15">
        <f t="shared" si="37"/>
        <v>0</v>
      </c>
      <c r="M499" s="15">
        <f t="shared" si="38"/>
        <v>0</v>
      </c>
      <c r="N499" s="15">
        <f t="shared" si="39"/>
        <v>0</v>
      </c>
    </row>
    <row r="500" spans="1:14" s="17" customFormat="1" ht="101.25">
      <c r="A500" s="31">
        <v>60</v>
      </c>
      <c r="B500" s="31">
        <v>166</v>
      </c>
      <c r="C500" s="32">
        <v>3719</v>
      </c>
      <c r="D500" s="33">
        <v>0</v>
      </c>
      <c r="E500" s="13" t="s">
        <v>2316</v>
      </c>
      <c r="F500" s="25">
        <v>0</v>
      </c>
      <c r="G500" s="14"/>
      <c r="H500" s="15">
        <v>0</v>
      </c>
      <c r="I500" s="15">
        <v>0</v>
      </c>
      <c r="J500" s="15">
        <f t="shared" si="35"/>
        <v>0</v>
      </c>
      <c r="K500" s="15">
        <f t="shared" si="36"/>
        <v>0</v>
      </c>
      <c r="L500" s="15">
        <f t="shared" si="37"/>
        <v>0</v>
      </c>
      <c r="M500" s="15">
        <f t="shared" si="38"/>
        <v>0</v>
      </c>
      <c r="N500" s="15">
        <f t="shared" si="39"/>
        <v>0</v>
      </c>
    </row>
    <row r="501" spans="1:14" s="17" customFormat="1" ht="101.25">
      <c r="A501" s="31">
        <v>60</v>
      </c>
      <c r="B501" s="31">
        <v>166</v>
      </c>
      <c r="C501" s="32">
        <v>3727</v>
      </c>
      <c r="D501" s="33">
        <v>0</v>
      </c>
      <c r="E501" s="13" t="s">
        <v>2317</v>
      </c>
      <c r="F501" s="25">
        <v>0</v>
      </c>
      <c r="G501" s="14"/>
      <c r="H501" s="15">
        <v>0</v>
      </c>
      <c r="I501" s="15">
        <v>0</v>
      </c>
      <c r="J501" s="15">
        <f t="shared" si="35"/>
        <v>0</v>
      </c>
      <c r="K501" s="15">
        <f t="shared" si="36"/>
        <v>0</v>
      </c>
      <c r="L501" s="15">
        <f t="shared" si="37"/>
        <v>0</v>
      </c>
      <c r="M501" s="15">
        <f t="shared" si="38"/>
        <v>0</v>
      </c>
      <c r="N501" s="15">
        <f t="shared" si="39"/>
        <v>0</v>
      </c>
    </row>
    <row r="502" spans="1:14" s="17" customFormat="1" ht="101.25">
      <c r="A502" s="31">
        <v>60</v>
      </c>
      <c r="B502" s="31">
        <v>166</v>
      </c>
      <c r="C502" s="32">
        <v>3735</v>
      </c>
      <c r="D502" s="33">
        <v>0</v>
      </c>
      <c r="E502" s="13" t="s">
        <v>2318</v>
      </c>
      <c r="F502" s="25">
        <v>0</v>
      </c>
      <c r="G502" s="14"/>
      <c r="H502" s="15">
        <v>0</v>
      </c>
      <c r="I502" s="15">
        <v>0</v>
      </c>
      <c r="J502" s="15">
        <f t="shared" si="35"/>
        <v>0</v>
      </c>
      <c r="K502" s="15">
        <f t="shared" si="36"/>
        <v>0</v>
      </c>
      <c r="L502" s="15">
        <f t="shared" si="37"/>
        <v>0</v>
      </c>
      <c r="M502" s="15">
        <f t="shared" si="38"/>
        <v>0</v>
      </c>
      <c r="N502" s="15">
        <f t="shared" si="39"/>
        <v>0</v>
      </c>
    </row>
    <row r="503" spans="1:14" s="17" customFormat="1" ht="90">
      <c r="A503" s="31">
        <v>60</v>
      </c>
      <c r="B503" s="31">
        <v>166</v>
      </c>
      <c r="C503" s="32">
        <v>3842</v>
      </c>
      <c r="D503" s="33">
        <v>0</v>
      </c>
      <c r="E503" s="13" t="s">
        <v>2319</v>
      </c>
      <c r="F503" s="25">
        <v>0</v>
      </c>
      <c r="G503" s="14"/>
      <c r="H503" s="15">
        <v>0</v>
      </c>
      <c r="I503" s="15">
        <v>0</v>
      </c>
      <c r="J503" s="15">
        <f t="shared" si="35"/>
        <v>0</v>
      </c>
      <c r="K503" s="15">
        <f t="shared" si="36"/>
        <v>0</v>
      </c>
      <c r="L503" s="15">
        <f t="shared" si="37"/>
        <v>0</v>
      </c>
      <c r="M503" s="15">
        <f t="shared" si="38"/>
        <v>0</v>
      </c>
      <c r="N503" s="15">
        <f t="shared" si="39"/>
        <v>0</v>
      </c>
    </row>
    <row r="504" spans="1:14" s="17" customFormat="1" ht="101.25">
      <c r="A504" s="31">
        <v>60</v>
      </c>
      <c r="B504" s="31">
        <v>166</v>
      </c>
      <c r="C504" s="32">
        <v>3859</v>
      </c>
      <c r="D504" s="33">
        <v>0</v>
      </c>
      <c r="E504" s="13" t="s">
        <v>2320</v>
      </c>
      <c r="F504" s="25">
        <v>0</v>
      </c>
      <c r="G504" s="14"/>
      <c r="H504" s="15">
        <v>0</v>
      </c>
      <c r="I504" s="15">
        <v>0</v>
      </c>
      <c r="J504" s="15">
        <f t="shared" si="35"/>
        <v>0</v>
      </c>
      <c r="K504" s="15">
        <f t="shared" si="36"/>
        <v>0</v>
      </c>
      <c r="L504" s="15">
        <f t="shared" si="37"/>
        <v>0</v>
      </c>
      <c r="M504" s="15">
        <f t="shared" si="38"/>
        <v>0</v>
      </c>
      <c r="N504" s="15">
        <f t="shared" si="39"/>
        <v>0</v>
      </c>
    </row>
    <row r="505" spans="1:14" s="17" customFormat="1" ht="101.25">
      <c r="A505" s="31">
        <v>60</v>
      </c>
      <c r="B505" s="31">
        <v>166</v>
      </c>
      <c r="C505" s="32">
        <v>3867</v>
      </c>
      <c r="D505" s="33">
        <v>0</v>
      </c>
      <c r="E505" s="13" t="s">
        <v>2321</v>
      </c>
      <c r="F505" s="25">
        <v>0</v>
      </c>
      <c r="G505" s="14"/>
      <c r="H505" s="15">
        <v>0</v>
      </c>
      <c r="I505" s="15">
        <v>0</v>
      </c>
      <c r="J505" s="15">
        <f t="shared" si="35"/>
        <v>0</v>
      </c>
      <c r="K505" s="15">
        <f t="shared" si="36"/>
        <v>0</v>
      </c>
      <c r="L505" s="15">
        <f t="shared" si="37"/>
        <v>0</v>
      </c>
      <c r="M505" s="15">
        <f t="shared" si="38"/>
        <v>0</v>
      </c>
      <c r="N505" s="15">
        <f t="shared" si="39"/>
        <v>0</v>
      </c>
    </row>
    <row r="506" spans="1:14" s="17" customFormat="1" ht="101.25">
      <c r="A506" s="31">
        <v>60</v>
      </c>
      <c r="B506" s="31">
        <v>166</v>
      </c>
      <c r="C506" s="32">
        <v>3875</v>
      </c>
      <c r="D506" s="33">
        <v>0</v>
      </c>
      <c r="E506" s="13" t="s">
        <v>2322</v>
      </c>
      <c r="F506" s="25">
        <v>0</v>
      </c>
      <c r="G506" s="14"/>
      <c r="H506" s="15">
        <v>0</v>
      </c>
      <c r="I506" s="15">
        <v>0</v>
      </c>
      <c r="J506" s="15">
        <f t="shared" si="35"/>
        <v>0</v>
      </c>
      <c r="K506" s="15">
        <f t="shared" si="36"/>
        <v>0</v>
      </c>
      <c r="L506" s="15">
        <f t="shared" si="37"/>
        <v>0</v>
      </c>
      <c r="M506" s="15">
        <f t="shared" si="38"/>
        <v>0</v>
      </c>
      <c r="N506" s="15">
        <f t="shared" si="39"/>
        <v>0</v>
      </c>
    </row>
    <row r="507" spans="1:14" s="17" customFormat="1" ht="101.25">
      <c r="A507" s="31">
        <v>60</v>
      </c>
      <c r="B507" s="31">
        <v>166</v>
      </c>
      <c r="C507" s="32">
        <v>3883</v>
      </c>
      <c r="D507" s="33">
        <v>0</v>
      </c>
      <c r="E507" s="13" t="s">
        <v>2323</v>
      </c>
      <c r="F507" s="25">
        <v>0</v>
      </c>
      <c r="G507" s="14"/>
      <c r="H507" s="15">
        <v>0</v>
      </c>
      <c r="I507" s="15">
        <v>0</v>
      </c>
      <c r="J507" s="15">
        <f t="shared" si="35"/>
        <v>0</v>
      </c>
      <c r="K507" s="15">
        <f t="shared" si="36"/>
        <v>0</v>
      </c>
      <c r="L507" s="15">
        <f t="shared" si="37"/>
        <v>0</v>
      </c>
      <c r="M507" s="15">
        <f t="shared" si="38"/>
        <v>0</v>
      </c>
      <c r="N507" s="15">
        <f t="shared" si="39"/>
        <v>0</v>
      </c>
    </row>
    <row r="508" spans="1:14" s="17" customFormat="1" ht="101.25">
      <c r="A508" s="31">
        <v>60</v>
      </c>
      <c r="B508" s="31">
        <v>166</v>
      </c>
      <c r="C508" s="32">
        <v>3891</v>
      </c>
      <c r="D508" s="33">
        <v>0</v>
      </c>
      <c r="E508" s="13" t="s">
        <v>2324</v>
      </c>
      <c r="F508" s="25">
        <v>0</v>
      </c>
      <c r="G508" s="14"/>
      <c r="H508" s="15">
        <v>0</v>
      </c>
      <c r="I508" s="15">
        <v>0</v>
      </c>
      <c r="J508" s="15">
        <f t="shared" si="35"/>
        <v>0</v>
      </c>
      <c r="K508" s="15">
        <f t="shared" si="36"/>
        <v>0</v>
      </c>
      <c r="L508" s="15">
        <f t="shared" si="37"/>
        <v>0</v>
      </c>
      <c r="M508" s="15">
        <f t="shared" si="38"/>
        <v>0</v>
      </c>
      <c r="N508" s="15">
        <f t="shared" si="39"/>
        <v>0</v>
      </c>
    </row>
    <row r="509" spans="1:14" s="17" customFormat="1" ht="101.25">
      <c r="A509" s="31">
        <v>60</v>
      </c>
      <c r="B509" s="31">
        <v>166</v>
      </c>
      <c r="C509" s="32">
        <v>3909</v>
      </c>
      <c r="D509" s="33">
        <v>0</v>
      </c>
      <c r="E509" s="13" t="s">
        <v>2325</v>
      </c>
      <c r="F509" s="25">
        <v>0</v>
      </c>
      <c r="G509" s="14"/>
      <c r="H509" s="15">
        <v>0</v>
      </c>
      <c r="I509" s="15">
        <v>0</v>
      </c>
      <c r="J509" s="15">
        <f t="shared" si="35"/>
        <v>0</v>
      </c>
      <c r="K509" s="15">
        <f t="shared" si="36"/>
        <v>0</v>
      </c>
      <c r="L509" s="15">
        <f t="shared" si="37"/>
        <v>0</v>
      </c>
      <c r="M509" s="15">
        <f t="shared" si="38"/>
        <v>0</v>
      </c>
      <c r="N509" s="15">
        <f t="shared" si="39"/>
        <v>0</v>
      </c>
    </row>
    <row r="510" spans="1:14" s="17" customFormat="1" ht="101.25">
      <c r="A510" s="31">
        <v>60</v>
      </c>
      <c r="B510" s="31">
        <v>166</v>
      </c>
      <c r="C510" s="32">
        <v>3917</v>
      </c>
      <c r="D510" s="33">
        <v>0</v>
      </c>
      <c r="E510" s="13" t="s">
        <v>2326</v>
      </c>
      <c r="F510" s="25">
        <v>0</v>
      </c>
      <c r="G510" s="14"/>
      <c r="H510" s="15">
        <v>0</v>
      </c>
      <c r="I510" s="15">
        <v>0</v>
      </c>
      <c r="J510" s="15">
        <f t="shared" si="35"/>
        <v>0</v>
      </c>
      <c r="K510" s="15">
        <f t="shared" si="36"/>
        <v>0</v>
      </c>
      <c r="L510" s="15">
        <f t="shared" si="37"/>
        <v>0</v>
      </c>
      <c r="M510" s="15">
        <f t="shared" si="38"/>
        <v>0</v>
      </c>
      <c r="N510" s="15">
        <f t="shared" si="39"/>
        <v>0</v>
      </c>
    </row>
    <row r="511" spans="1:14" s="17" customFormat="1" ht="101.25">
      <c r="A511" s="31">
        <v>60</v>
      </c>
      <c r="B511" s="31">
        <v>166</v>
      </c>
      <c r="C511" s="32">
        <v>3925</v>
      </c>
      <c r="D511" s="33">
        <v>0</v>
      </c>
      <c r="E511" s="13" t="s">
        <v>2327</v>
      </c>
      <c r="F511" s="25">
        <v>0</v>
      </c>
      <c r="G511" s="14"/>
      <c r="H511" s="15">
        <v>0</v>
      </c>
      <c r="I511" s="15">
        <v>0</v>
      </c>
      <c r="J511" s="15">
        <f t="shared" si="35"/>
        <v>0</v>
      </c>
      <c r="K511" s="15">
        <f t="shared" si="36"/>
        <v>0</v>
      </c>
      <c r="L511" s="15">
        <f t="shared" si="37"/>
        <v>0</v>
      </c>
      <c r="M511" s="15">
        <f t="shared" si="38"/>
        <v>0</v>
      </c>
      <c r="N511" s="15">
        <f t="shared" si="39"/>
        <v>0</v>
      </c>
    </row>
    <row r="512" spans="1:14" s="17" customFormat="1" ht="101.25">
      <c r="A512" s="31">
        <v>60</v>
      </c>
      <c r="B512" s="31">
        <v>166</v>
      </c>
      <c r="C512" s="32">
        <v>3933</v>
      </c>
      <c r="D512" s="33">
        <v>0</v>
      </c>
      <c r="E512" s="13" t="s">
        <v>2328</v>
      </c>
      <c r="F512" s="25">
        <v>0</v>
      </c>
      <c r="G512" s="14"/>
      <c r="H512" s="15">
        <v>0</v>
      </c>
      <c r="I512" s="15">
        <v>0</v>
      </c>
      <c r="J512" s="15">
        <f t="shared" si="35"/>
        <v>0</v>
      </c>
      <c r="K512" s="15">
        <f t="shared" si="36"/>
        <v>0</v>
      </c>
      <c r="L512" s="15">
        <f t="shared" si="37"/>
        <v>0</v>
      </c>
      <c r="M512" s="15">
        <f t="shared" si="38"/>
        <v>0</v>
      </c>
      <c r="N512" s="15">
        <f t="shared" si="39"/>
        <v>0</v>
      </c>
    </row>
    <row r="513" spans="1:14" s="17" customFormat="1" ht="101.25">
      <c r="A513" s="31">
        <v>60</v>
      </c>
      <c r="B513" s="31">
        <v>166</v>
      </c>
      <c r="C513" s="32">
        <v>3941</v>
      </c>
      <c r="D513" s="33">
        <v>0</v>
      </c>
      <c r="E513" s="13" t="s">
        <v>2329</v>
      </c>
      <c r="F513" s="25">
        <v>0</v>
      </c>
      <c r="G513" s="14"/>
      <c r="H513" s="15">
        <v>0</v>
      </c>
      <c r="I513" s="15">
        <v>0</v>
      </c>
      <c r="J513" s="15">
        <f t="shared" si="35"/>
        <v>0</v>
      </c>
      <c r="K513" s="15">
        <f t="shared" si="36"/>
        <v>0</v>
      </c>
      <c r="L513" s="15">
        <f t="shared" si="37"/>
        <v>0</v>
      </c>
      <c r="M513" s="15">
        <f t="shared" si="38"/>
        <v>0</v>
      </c>
      <c r="N513" s="15">
        <f t="shared" si="39"/>
        <v>0</v>
      </c>
    </row>
    <row r="514" spans="1:14" s="17" customFormat="1" ht="101.25">
      <c r="A514" s="31">
        <v>60</v>
      </c>
      <c r="B514" s="31">
        <v>166</v>
      </c>
      <c r="C514" s="32">
        <v>3958</v>
      </c>
      <c r="D514" s="33">
        <v>0</v>
      </c>
      <c r="E514" s="13" t="s">
        <v>2330</v>
      </c>
      <c r="F514" s="25">
        <v>0</v>
      </c>
      <c r="G514" s="14"/>
      <c r="H514" s="15">
        <v>0</v>
      </c>
      <c r="I514" s="15">
        <v>0</v>
      </c>
      <c r="J514" s="15">
        <f t="shared" si="35"/>
        <v>0</v>
      </c>
      <c r="K514" s="15">
        <f t="shared" si="36"/>
        <v>0</v>
      </c>
      <c r="L514" s="15">
        <f t="shared" si="37"/>
        <v>0</v>
      </c>
      <c r="M514" s="15">
        <f t="shared" si="38"/>
        <v>0</v>
      </c>
      <c r="N514" s="15">
        <f t="shared" si="39"/>
        <v>0</v>
      </c>
    </row>
    <row r="515" spans="1:14" s="17" customFormat="1" ht="101.25">
      <c r="A515" s="31">
        <v>60</v>
      </c>
      <c r="B515" s="31">
        <v>166</v>
      </c>
      <c r="C515" s="32">
        <v>3966</v>
      </c>
      <c r="D515" s="33">
        <v>0</v>
      </c>
      <c r="E515" s="13" t="s">
        <v>2331</v>
      </c>
      <c r="F515" s="25">
        <v>0</v>
      </c>
      <c r="G515" s="14"/>
      <c r="H515" s="15">
        <v>0</v>
      </c>
      <c r="I515" s="15">
        <v>0</v>
      </c>
      <c r="J515" s="15">
        <f t="shared" si="35"/>
        <v>0</v>
      </c>
      <c r="K515" s="15">
        <f t="shared" si="36"/>
        <v>0</v>
      </c>
      <c r="L515" s="15">
        <f t="shared" si="37"/>
        <v>0</v>
      </c>
      <c r="M515" s="15">
        <f t="shared" si="38"/>
        <v>0</v>
      </c>
      <c r="N515" s="15">
        <f t="shared" si="39"/>
        <v>0</v>
      </c>
    </row>
    <row r="516" spans="1:14" s="17" customFormat="1" ht="146.25">
      <c r="A516" s="31">
        <v>60</v>
      </c>
      <c r="B516" s="31">
        <v>166</v>
      </c>
      <c r="C516" s="32">
        <v>3974</v>
      </c>
      <c r="D516" s="33">
        <v>0</v>
      </c>
      <c r="E516" s="13" t="s">
        <v>2332</v>
      </c>
      <c r="F516" s="25">
        <v>0</v>
      </c>
      <c r="G516" s="14"/>
      <c r="H516" s="15">
        <v>0</v>
      </c>
      <c r="I516" s="15">
        <v>0</v>
      </c>
      <c r="J516" s="15">
        <f t="shared" si="35"/>
        <v>0</v>
      </c>
      <c r="K516" s="15">
        <f t="shared" si="36"/>
        <v>0</v>
      </c>
      <c r="L516" s="15">
        <f t="shared" si="37"/>
        <v>0</v>
      </c>
      <c r="M516" s="15">
        <f t="shared" si="38"/>
        <v>0</v>
      </c>
      <c r="N516" s="15">
        <f t="shared" si="39"/>
        <v>0</v>
      </c>
    </row>
    <row r="517" spans="1:14" s="17" customFormat="1" ht="146.25">
      <c r="A517" s="31">
        <v>60</v>
      </c>
      <c r="B517" s="31">
        <v>166</v>
      </c>
      <c r="C517" s="32">
        <v>3982</v>
      </c>
      <c r="D517" s="33">
        <v>0</v>
      </c>
      <c r="E517" s="13" t="s">
        <v>2333</v>
      </c>
      <c r="F517" s="25">
        <v>0</v>
      </c>
      <c r="G517" s="14"/>
      <c r="H517" s="15">
        <v>0</v>
      </c>
      <c r="I517" s="15">
        <v>0</v>
      </c>
      <c r="J517" s="15">
        <f t="shared" si="35"/>
        <v>0</v>
      </c>
      <c r="K517" s="15">
        <f t="shared" si="36"/>
        <v>0</v>
      </c>
      <c r="L517" s="15">
        <f t="shared" si="37"/>
        <v>0</v>
      </c>
      <c r="M517" s="15">
        <f t="shared" si="38"/>
        <v>0</v>
      </c>
      <c r="N517" s="15">
        <f t="shared" si="39"/>
        <v>0</v>
      </c>
    </row>
    <row r="518" spans="1:14" s="17" customFormat="1" ht="146.25">
      <c r="A518" s="31">
        <v>60</v>
      </c>
      <c r="B518" s="31">
        <v>166</v>
      </c>
      <c r="C518" s="32">
        <v>3990</v>
      </c>
      <c r="D518" s="33">
        <v>0</v>
      </c>
      <c r="E518" s="13" t="s">
        <v>2334</v>
      </c>
      <c r="F518" s="25">
        <v>0</v>
      </c>
      <c r="G518" s="14"/>
      <c r="H518" s="15">
        <v>0</v>
      </c>
      <c r="I518" s="15">
        <v>0</v>
      </c>
      <c r="J518" s="15">
        <f t="shared" si="35"/>
        <v>0</v>
      </c>
      <c r="K518" s="15">
        <f t="shared" si="36"/>
        <v>0</v>
      </c>
      <c r="L518" s="15">
        <f t="shared" si="37"/>
        <v>0</v>
      </c>
      <c r="M518" s="15">
        <f t="shared" si="38"/>
        <v>0</v>
      </c>
      <c r="N518" s="15">
        <f t="shared" si="39"/>
        <v>0</v>
      </c>
    </row>
    <row r="519" spans="1:14" s="17" customFormat="1" ht="135">
      <c r="A519" s="31">
        <v>60</v>
      </c>
      <c r="B519" s="31">
        <v>166</v>
      </c>
      <c r="C519" s="32">
        <v>4006</v>
      </c>
      <c r="D519" s="33">
        <v>0</v>
      </c>
      <c r="E519" s="13" t="s">
        <v>2335</v>
      </c>
      <c r="F519" s="25">
        <v>0</v>
      </c>
      <c r="G519" s="14"/>
      <c r="H519" s="15">
        <v>0</v>
      </c>
      <c r="I519" s="15">
        <v>0</v>
      </c>
      <c r="J519" s="15">
        <f t="shared" si="35"/>
        <v>0</v>
      </c>
      <c r="K519" s="15">
        <f t="shared" si="36"/>
        <v>0</v>
      </c>
      <c r="L519" s="15">
        <f t="shared" si="37"/>
        <v>0</v>
      </c>
      <c r="M519" s="15">
        <f t="shared" si="38"/>
        <v>0</v>
      </c>
      <c r="N519" s="15">
        <f t="shared" si="39"/>
        <v>0</v>
      </c>
    </row>
    <row r="520" spans="1:14" s="17" customFormat="1" ht="135">
      <c r="A520" s="31">
        <v>60</v>
      </c>
      <c r="B520" s="31">
        <v>166</v>
      </c>
      <c r="C520" s="32">
        <v>4014</v>
      </c>
      <c r="D520" s="33">
        <v>0</v>
      </c>
      <c r="E520" s="13" t="s">
        <v>2336</v>
      </c>
      <c r="F520" s="25">
        <v>0</v>
      </c>
      <c r="G520" s="14"/>
      <c r="H520" s="15">
        <v>0</v>
      </c>
      <c r="I520" s="15">
        <v>0</v>
      </c>
      <c r="J520" s="15">
        <f t="shared" si="35"/>
        <v>0</v>
      </c>
      <c r="K520" s="15">
        <f t="shared" si="36"/>
        <v>0</v>
      </c>
      <c r="L520" s="15">
        <f t="shared" si="37"/>
        <v>0</v>
      </c>
      <c r="M520" s="15">
        <f t="shared" si="38"/>
        <v>0</v>
      </c>
      <c r="N520" s="15">
        <f t="shared" si="39"/>
        <v>0</v>
      </c>
    </row>
    <row r="521" spans="1:14" s="17" customFormat="1" ht="135">
      <c r="A521" s="31">
        <v>60</v>
      </c>
      <c r="B521" s="31">
        <v>166</v>
      </c>
      <c r="C521" s="32">
        <v>4022</v>
      </c>
      <c r="D521" s="33">
        <v>0</v>
      </c>
      <c r="E521" s="13" t="s">
        <v>2337</v>
      </c>
      <c r="F521" s="25">
        <v>0</v>
      </c>
      <c r="G521" s="14"/>
      <c r="H521" s="15">
        <v>0</v>
      </c>
      <c r="I521" s="15">
        <v>0</v>
      </c>
      <c r="J521" s="15">
        <f t="shared" si="35"/>
        <v>0</v>
      </c>
      <c r="K521" s="15">
        <f t="shared" si="36"/>
        <v>0</v>
      </c>
      <c r="L521" s="15">
        <f t="shared" si="37"/>
        <v>0</v>
      </c>
      <c r="M521" s="15">
        <f t="shared" si="38"/>
        <v>0</v>
      </c>
      <c r="N521" s="15">
        <f t="shared" si="39"/>
        <v>0</v>
      </c>
    </row>
    <row r="522" spans="1:14" s="17" customFormat="1" ht="135">
      <c r="A522" s="31">
        <v>60</v>
      </c>
      <c r="B522" s="31">
        <v>166</v>
      </c>
      <c r="C522" s="32">
        <v>4030</v>
      </c>
      <c r="D522" s="33">
        <v>0</v>
      </c>
      <c r="E522" s="13" t="s">
        <v>2338</v>
      </c>
      <c r="F522" s="25">
        <v>0</v>
      </c>
      <c r="G522" s="14"/>
      <c r="H522" s="15">
        <v>0</v>
      </c>
      <c r="I522" s="15">
        <v>0</v>
      </c>
      <c r="J522" s="15">
        <f t="shared" si="35"/>
        <v>0</v>
      </c>
      <c r="K522" s="15">
        <f t="shared" si="36"/>
        <v>0</v>
      </c>
      <c r="L522" s="15">
        <f t="shared" si="37"/>
        <v>0</v>
      </c>
      <c r="M522" s="15">
        <f t="shared" si="38"/>
        <v>0</v>
      </c>
      <c r="N522" s="15">
        <f t="shared" si="39"/>
        <v>0</v>
      </c>
    </row>
    <row r="523" spans="1:14" s="17" customFormat="1" ht="157.5">
      <c r="A523" s="31">
        <v>60</v>
      </c>
      <c r="B523" s="31">
        <v>166</v>
      </c>
      <c r="C523" s="32">
        <v>4048</v>
      </c>
      <c r="D523" s="33">
        <v>0</v>
      </c>
      <c r="E523" s="13" t="s">
        <v>2339</v>
      </c>
      <c r="F523" s="25">
        <v>0</v>
      </c>
      <c r="G523" s="14"/>
      <c r="H523" s="15">
        <v>0</v>
      </c>
      <c r="I523" s="15">
        <v>0</v>
      </c>
      <c r="J523" s="15">
        <f t="shared" si="35"/>
        <v>0</v>
      </c>
      <c r="K523" s="15">
        <f t="shared" si="36"/>
        <v>0</v>
      </c>
      <c r="L523" s="15">
        <f t="shared" si="37"/>
        <v>0</v>
      </c>
      <c r="M523" s="15">
        <f t="shared" si="38"/>
        <v>0</v>
      </c>
      <c r="N523" s="15">
        <f t="shared" si="39"/>
        <v>0</v>
      </c>
    </row>
    <row r="524" spans="1:14" s="17" customFormat="1" ht="67.5">
      <c r="A524" s="31">
        <v>60</v>
      </c>
      <c r="B524" s="31">
        <v>166</v>
      </c>
      <c r="C524" s="32">
        <v>4065</v>
      </c>
      <c r="D524" s="33">
        <v>0</v>
      </c>
      <c r="E524" s="13" t="s">
        <v>2340</v>
      </c>
      <c r="F524" s="25">
        <v>0</v>
      </c>
      <c r="G524" s="14"/>
      <c r="H524" s="15">
        <v>0</v>
      </c>
      <c r="I524" s="15">
        <v>0</v>
      </c>
      <c r="J524" s="15">
        <f t="shared" si="35"/>
        <v>0</v>
      </c>
      <c r="K524" s="15">
        <f t="shared" si="36"/>
        <v>0</v>
      </c>
      <c r="L524" s="15">
        <f t="shared" si="37"/>
        <v>0</v>
      </c>
      <c r="M524" s="15">
        <f t="shared" si="38"/>
        <v>0</v>
      </c>
      <c r="N524" s="15">
        <f t="shared" si="39"/>
        <v>0</v>
      </c>
    </row>
    <row r="525" spans="1:14" s="17" customFormat="1" ht="101.25">
      <c r="A525" s="31">
        <v>60</v>
      </c>
      <c r="B525" s="31">
        <v>166</v>
      </c>
      <c r="C525" s="32">
        <v>4170</v>
      </c>
      <c r="D525" s="33">
        <v>0</v>
      </c>
      <c r="E525" s="13" t="s">
        <v>2341</v>
      </c>
      <c r="F525" s="25">
        <v>0</v>
      </c>
      <c r="G525" s="14"/>
      <c r="H525" s="15">
        <v>0</v>
      </c>
      <c r="I525" s="15">
        <v>0</v>
      </c>
      <c r="J525" s="15">
        <f t="shared" si="35"/>
        <v>0</v>
      </c>
      <c r="K525" s="15">
        <f t="shared" si="36"/>
        <v>0</v>
      </c>
      <c r="L525" s="15">
        <f t="shared" si="37"/>
        <v>0</v>
      </c>
      <c r="M525" s="15">
        <f t="shared" si="38"/>
        <v>0</v>
      </c>
      <c r="N525" s="15">
        <f t="shared" si="39"/>
        <v>0</v>
      </c>
    </row>
    <row r="526" spans="1:14" s="17" customFormat="1" ht="112.5">
      <c r="A526" s="31">
        <v>60</v>
      </c>
      <c r="B526" s="31">
        <v>166</v>
      </c>
      <c r="C526" s="32">
        <v>4188</v>
      </c>
      <c r="D526" s="33">
        <v>0</v>
      </c>
      <c r="E526" s="13" t="s">
        <v>2342</v>
      </c>
      <c r="F526" s="25">
        <v>0</v>
      </c>
      <c r="G526" s="14"/>
      <c r="H526" s="15">
        <v>0</v>
      </c>
      <c r="I526" s="15">
        <v>0</v>
      </c>
      <c r="J526" s="15">
        <f t="shared" ref="J526:J589" si="40">F526*H526</f>
        <v>0</v>
      </c>
      <c r="K526" s="15">
        <f t="shared" ref="K526:K589" si="41">I526*1.16</f>
        <v>0</v>
      </c>
      <c r="L526" s="15">
        <f t="shared" ref="L526:L589" si="42">F526*K526</f>
        <v>0</v>
      </c>
      <c r="M526" s="15">
        <f t="shared" ref="M526:M589" si="43">J526+L526</f>
        <v>0</v>
      </c>
      <c r="N526" s="15">
        <f t="shared" ref="N526:N589" si="44">M526*2</f>
        <v>0</v>
      </c>
    </row>
    <row r="527" spans="1:14" s="17" customFormat="1" ht="101.25">
      <c r="A527" s="31">
        <v>60</v>
      </c>
      <c r="B527" s="31">
        <v>166</v>
      </c>
      <c r="C527" s="32">
        <v>4196</v>
      </c>
      <c r="D527" s="33">
        <v>0</v>
      </c>
      <c r="E527" s="13" t="s">
        <v>2343</v>
      </c>
      <c r="F527" s="25">
        <v>0</v>
      </c>
      <c r="G527" s="14"/>
      <c r="H527" s="15">
        <v>0</v>
      </c>
      <c r="I527" s="15">
        <v>0</v>
      </c>
      <c r="J527" s="15">
        <f t="shared" si="40"/>
        <v>0</v>
      </c>
      <c r="K527" s="15">
        <f t="shared" si="41"/>
        <v>0</v>
      </c>
      <c r="L527" s="15">
        <f t="shared" si="42"/>
        <v>0</v>
      </c>
      <c r="M527" s="15">
        <f t="shared" si="43"/>
        <v>0</v>
      </c>
      <c r="N527" s="15">
        <f t="shared" si="44"/>
        <v>0</v>
      </c>
    </row>
    <row r="528" spans="1:14" s="17" customFormat="1" ht="135">
      <c r="A528" s="31">
        <v>60</v>
      </c>
      <c r="B528" s="31">
        <v>166</v>
      </c>
      <c r="C528" s="32">
        <v>4212</v>
      </c>
      <c r="D528" s="33">
        <v>0</v>
      </c>
      <c r="E528" s="13" t="s">
        <v>2344</v>
      </c>
      <c r="F528" s="25">
        <v>100</v>
      </c>
      <c r="G528" s="14"/>
      <c r="H528" s="15">
        <v>0</v>
      </c>
      <c r="I528" s="15">
        <v>0</v>
      </c>
      <c r="J528" s="15">
        <f t="shared" si="40"/>
        <v>0</v>
      </c>
      <c r="K528" s="15">
        <f t="shared" si="41"/>
        <v>0</v>
      </c>
      <c r="L528" s="15">
        <f t="shared" si="42"/>
        <v>0</v>
      </c>
      <c r="M528" s="15">
        <f t="shared" si="43"/>
        <v>0</v>
      </c>
      <c r="N528" s="15">
        <f t="shared" si="44"/>
        <v>0</v>
      </c>
    </row>
    <row r="529" spans="1:14" s="17" customFormat="1" ht="135">
      <c r="A529" s="31">
        <v>60</v>
      </c>
      <c r="B529" s="31">
        <v>166</v>
      </c>
      <c r="C529" s="32">
        <v>4220</v>
      </c>
      <c r="D529" s="33">
        <v>0</v>
      </c>
      <c r="E529" s="13" t="s">
        <v>2345</v>
      </c>
      <c r="F529" s="25">
        <v>120</v>
      </c>
      <c r="G529" s="14"/>
      <c r="H529" s="15">
        <v>0</v>
      </c>
      <c r="I529" s="15">
        <v>0</v>
      </c>
      <c r="J529" s="15">
        <f t="shared" si="40"/>
        <v>0</v>
      </c>
      <c r="K529" s="15">
        <f t="shared" si="41"/>
        <v>0</v>
      </c>
      <c r="L529" s="15">
        <f t="shared" si="42"/>
        <v>0</v>
      </c>
      <c r="M529" s="15">
        <f t="shared" si="43"/>
        <v>0</v>
      </c>
      <c r="N529" s="15">
        <f t="shared" si="44"/>
        <v>0</v>
      </c>
    </row>
    <row r="530" spans="1:14" s="17" customFormat="1" ht="135">
      <c r="A530" s="31">
        <v>60</v>
      </c>
      <c r="B530" s="31">
        <v>166</v>
      </c>
      <c r="C530" s="32">
        <v>4238</v>
      </c>
      <c r="D530" s="33">
        <v>0</v>
      </c>
      <c r="E530" s="13" t="s">
        <v>2346</v>
      </c>
      <c r="F530" s="25">
        <v>700</v>
      </c>
      <c r="G530" s="14"/>
      <c r="H530" s="15">
        <v>0</v>
      </c>
      <c r="I530" s="15">
        <v>0</v>
      </c>
      <c r="J530" s="15">
        <f t="shared" si="40"/>
        <v>0</v>
      </c>
      <c r="K530" s="15">
        <f t="shared" si="41"/>
        <v>0</v>
      </c>
      <c r="L530" s="15">
        <f t="shared" si="42"/>
        <v>0</v>
      </c>
      <c r="M530" s="15">
        <f t="shared" si="43"/>
        <v>0</v>
      </c>
      <c r="N530" s="15">
        <f t="shared" si="44"/>
        <v>0</v>
      </c>
    </row>
    <row r="531" spans="1:14" s="17" customFormat="1" ht="135">
      <c r="A531" s="31">
        <v>60</v>
      </c>
      <c r="B531" s="31">
        <v>166</v>
      </c>
      <c r="C531" s="32">
        <v>4246</v>
      </c>
      <c r="D531" s="33">
        <v>0</v>
      </c>
      <c r="E531" s="13" t="s">
        <v>2347</v>
      </c>
      <c r="F531" s="25">
        <v>0</v>
      </c>
      <c r="G531" s="14"/>
      <c r="H531" s="15">
        <v>0</v>
      </c>
      <c r="I531" s="15">
        <v>0</v>
      </c>
      <c r="J531" s="15">
        <f t="shared" si="40"/>
        <v>0</v>
      </c>
      <c r="K531" s="15">
        <f t="shared" si="41"/>
        <v>0</v>
      </c>
      <c r="L531" s="15">
        <f t="shared" si="42"/>
        <v>0</v>
      </c>
      <c r="M531" s="15">
        <f t="shared" si="43"/>
        <v>0</v>
      </c>
      <c r="N531" s="15">
        <f t="shared" si="44"/>
        <v>0</v>
      </c>
    </row>
    <row r="532" spans="1:14" s="17" customFormat="1" ht="135">
      <c r="A532" s="31">
        <v>60</v>
      </c>
      <c r="B532" s="31">
        <v>166</v>
      </c>
      <c r="C532" s="32">
        <v>4253</v>
      </c>
      <c r="D532" s="33">
        <v>0</v>
      </c>
      <c r="E532" s="13" t="s">
        <v>2348</v>
      </c>
      <c r="F532" s="25">
        <v>0</v>
      </c>
      <c r="G532" s="14"/>
      <c r="H532" s="15">
        <v>0</v>
      </c>
      <c r="I532" s="15">
        <v>0</v>
      </c>
      <c r="J532" s="15">
        <f t="shared" si="40"/>
        <v>0</v>
      </c>
      <c r="K532" s="15">
        <f t="shared" si="41"/>
        <v>0</v>
      </c>
      <c r="L532" s="15">
        <f t="shared" si="42"/>
        <v>0</v>
      </c>
      <c r="M532" s="15">
        <f t="shared" si="43"/>
        <v>0</v>
      </c>
      <c r="N532" s="15">
        <f t="shared" si="44"/>
        <v>0</v>
      </c>
    </row>
    <row r="533" spans="1:14" s="17" customFormat="1" ht="135">
      <c r="A533" s="31">
        <v>60</v>
      </c>
      <c r="B533" s="31">
        <v>166</v>
      </c>
      <c r="C533" s="32">
        <v>4261</v>
      </c>
      <c r="D533" s="33">
        <v>0</v>
      </c>
      <c r="E533" s="13" t="s">
        <v>2349</v>
      </c>
      <c r="F533" s="25">
        <v>510</v>
      </c>
      <c r="G533" s="14"/>
      <c r="H533" s="15">
        <v>0</v>
      </c>
      <c r="I533" s="15">
        <v>0</v>
      </c>
      <c r="J533" s="15">
        <f t="shared" si="40"/>
        <v>0</v>
      </c>
      <c r="K533" s="15">
        <f t="shared" si="41"/>
        <v>0</v>
      </c>
      <c r="L533" s="15">
        <f t="shared" si="42"/>
        <v>0</v>
      </c>
      <c r="M533" s="15">
        <f t="shared" si="43"/>
        <v>0</v>
      </c>
      <c r="N533" s="15">
        <f t="shared" si="44"/>
        <v>0</v>
      </c>
    </row>
    <row r="534" spans="1:14" s="17" customFormat="1" ht="135">
      <c r="A534" s="31">
        <v>60</v>
      </c>
      <c r="B534" s="31">
        <v>166</v>
      </c>
      <c r="C534" s="32">
        <v>4279</v>
      </c>
      <c r="D534" s="33">
        <v>0</v>
      </c>
      <c r="E534" s="13" t="s">
        <v>2350</v>
      </c>
      <c r="F534" s="25">
        <v>505</v>
      </c>
      <c r="G534" s="14"/>
      <c r="H534" s="15">
        <v>0</v>
      </c>
      <c r="I534" s="15">
        <v>0</v>
      </c>
      <c r="J534" s="15">
        <f t="shared" si="40"/>
        <v>0</v>
      </c>
      <c r="K534" s="15">
        <f t="shared" si="41"/>
        <v>0</v>
      </c>
      <c r="L534" s="15">
        <f t="shared" si="42"/>
        <v>0</v>
      </c>
      <c r="M534" s="15">
        <f t="shared" si="43"/>
        <v>0</v>
      </c>
      <c r="N534" s="15">
        <f t="shared" si="44"/>
        <v>0</v>
      </c>
    </row>
    <row r="535" spans="1:14" s="17" customFormat="1" ht="135">
      <c r="A535" s="31">
        <v>60</v>
      </c>
      <c r="B535" s="31">
        <v>166</v>
      </c>
      <c r="C535" s="32">
        <v>4287</v>
      </c>
      <c r="D535" s="33">
        <v>0</v>
      </c>
      <c r="E535" s="13" t="s">
        <v>2351</v>
      </c>
      <c r="F535" s="25">
        <v>625</v>
      </c>
      <c r="G535" s="14"/>
      <c r="H535" s="15">
        <v>0</v>
      </c>
      <c r="I535" s="15">
        <v>0</v>
      </c>
      <c r="J535" s="15">
        <f t="shared" si="40"/>
        <v>0</v>
      </c>
      <c r="K535" s="15">
        <f t="shared" si="41"/>
        <v>0</v>
      </c>
      <c r="L535" s="15">
        <f t="shared" si="42"/>
        <v>0</v>
      </c>
      <c r="M535" s="15">
        <f t="shared" si="43"/>
        <v>0</v>
      </c>
      <c r="N535" s="15">
        <f t="shared" si="44"/>
        <v>0</v>
      </c>
    </row>
    <row r="536" spans="1:14" s="17" customFormat="1" ht="146.25">
      <c r="A536" s="31">
        <v>60</v>
      </c>
      <c r="B536" s="31">
        <v>166</v>
      </c>
      <c r="C536" s="32">
        <v>4832</v>
      </c>
      <c r="D536" s="33">
        <v>0</v>
      </c>
      <c r="E536" s="13" t="s">
        <v>2352</v>
      </c>
      <c r="F536" s="25">
        <v>12</v>
      </c>
      <c r="G536" s="14"/>
      <c r="H536" s="15">
        <v>0</v>
      </c>
      <c r="I536" s="15">
        <v>0</v>
      </c>
      <c r="J536" s="15">
        <f t="shared" si="40"/>
        <v>0</v>
      </c>
      <c r="K536" s="15">
        <f t="shared" si="41"/>
        <v>0</v>
      </c>
      <c r="L536" s="15">
        <f t="shared" si="42"/>
        <v>0</v>
      </c>
      <c r="M536" s="15">
        <f t="shared" si="43"/>
        <v>0</v>
      </c>
      <c r="N536" s="15">
        <f t="shared" si="44"/>
        <v>0</v>
      </c>
    </row>
    <row r="537" spans="1:14" s="17" customFormat="1" ht="135">
      <c r="A537" s="31">
        <v>60</v>
      </c>
      <c r="B537" s="31">
        <v>166</v>
      </c>
      <c r="C537" s="32">
        <v>5204</v>
      </c>
      <c r="D537" s="33">
        <v>0</v>
      </c>
      <c r="E537" s="13" t="s">
        <v>2353</v>
      </c>
      <c r="F537" s="25">
        <v>500</v>
      </c>
      <c r="G537" s="14"/>
      <c r="H537" s="15">
        <v>0</v>
      </c>
      <c r="I537" s="15">
        <v>0</v>
      </c>
      <c r="J537" s="15">
        <f t="shared" si="40"/>
        <v>0</v>
      </c>
      <c r="K537" s="15">
        <f t="shared" si="41"/>
        <v>0</v>
      </c>
      <c r="L537" s="15">
        <f t="shared" si="42"/>
        <v>0</v>
      </c>
      <c r="M537" s="15">
        <f t="shared" si="43"/>
        <v>0</v>
      </c>
      <c r="N537" s="15">
        <f t="shared" si="44"/>
        <v>0</v>
      </c>
    </row>
    <row r="538" spans="1:14" s="17" customFormat="1" ht="45">
      <c r="A538" s="31">
        <v>60</v>
      </c>
      <c r="B538" s="31">
        <v>167</v>
      </c>
      <c r="C538" s="32">
        <v>1</v>
      </c>
      <c r="D538" s="33">
        <v>0</v>
      </c>
      <c r="E538" s="13" t="s">
        <v>2354</v>
      </c>
      <c r="F538" s="25">
        <v>0</v>
      </c>
      <c r="G538" s="14"/>
      <c r="H538" s="15">
        <v>0</v>
      </c>
      <c r="I538" s="15">
        <v>0</v>
      </c>
      <c r="J538" s="15">
        <f t="shared" si="40"/>
        <v>0</v>
      </c>
      <c r="K538" s="15">
        <f t="shared" si="41"/>
        <v>0</v>
      </c>
      <c r="L538" s="15">
        <f t="shared" si="42"/>
        <v>0</v>
      </c>
      <c r="M538" s="15">
        <f t="shared" si="43"/>
        <v>0</v>
      </c>
      <c r="N538" s="15">
        <f t="shared" si="44"/>
        <v>0</v>
      </c>
    </row>
    <row r="539" spans="1:14" s="17" customFormat="1" ht="90">
      <c r="A539" s="31">
        <v>60</v>
      </c>
      <c r="B539" s="31">
        <v>167</v>
      </c>
      <c r="C539" s="32">
        <v>11</v>
      </c>
      <c r="D539" s="33">
        <v>0</v>
      </c>
      <c r="E539" s="13" t="s">
        <v>2355</v>
      </c>
      <c r="F539" s="25">
        <v>0</v>
      </c>
      <c r="G539" s="14"/>
      <c r="H539" s="15">
        <v>0</v>
      </c>
      <c r="I539" s="15">
        <v>0</v>
      </c>
      <c r="J539" s="15">
        <f t="shared" si="40"/>
        <v>0</v>
      </c>
      <c r="K539" s="15">
        <f t="shared" si="41"/>
        <v>0</v>
      </c>
      <c r="L539" s="15">
        <f t="shared" si="42"/>
        <v>0</v>
      </c>
      <c r="M539" s="15">
        <f t="shared" si="43"/>
        <v>0</v>
      </c>
      <c r="N539" s="15">
        <f t="shared" si="44"/>
        <v>0</v>
      </c>
    </row>
    <row r="540" spans="1:14" s="17" customFormat="1" ht="90">
      <c r="A540" s="31">
        <v>60</v>
      </c>
      <c r="B540" s="31">
        <v>167</v>
      </c>
      <c r="C540" s="32">
        <v>45</v>
      </c>
      <c r="D540" s="33">
        <v>0</v>
      </c>
      <c r="E540" s="13" t="s">
        <v>2356</v>
      </c>
      <c r="F540" s="25">
        <v>0</v>
      </c>
      <c r="G540" s="14"/>
      <c r="H540" s="15">
        <v>0</v>
      </c>
      <c r="I540" s="15">
        <v>0</v>
      </c>
      <c r="J540" s="15">
        <f t="shared" si="40"/>
        <v>0</v>
      </c>
      <c r="K540" s="15">
        <f t="shared" si="41"/>
        <v>0</v>
      </c>
      <c r="L540" s="15">
        <f t="shared" si="42"/>
        <v>0</v>
      </c>
      <c r="M540" s="15">
        <f t="shared" si="43"/>
        <v>0</v>
      </c>
      <c r="N540" s="15">
        <f t="shared" si="44"/>
        <v>0</v>
      </c>
    </row>
    <row r="541" spans="1:14" s="17" customFormat="1" ht="78.75">
      <c r="A541" s="31">
        <v>60</v>
      </c>
      <c r="B541" s="31">
        <v>167</v>
      </c>
      <c r="C541" s="32">
        <v>86</v>
      </c>
      <c r="D541" s="33">
        <v>0</v>
      </c>
      <c r="E541" s="13" t="s">
        <v>2357</v>
      </c>
      <c r="F541" s="25">
        <v>0</v>
      </c>
      <c r="G541" s="14"/>
      <c r="H541" s="15">
        <v>0</v>
      </c>
      <c r="I541" s="15">
        <v>0</v>
      </c>
      <c r="J541" s="15">
        <f t="shared" si="40"/>
        <v>0</v>
      </c>
      <c r="K541" s="15">
        <f t="shared" si="41"/>
        <v>0</v>
      </c>
      <c r="L541" s="15">
        <f t="shared" si="42"/>
        <v>0</v>
      </c>
      <c r="M541" s="15">
        <f t="shared" si="43"/>
        <v>0</v>
      </c>
      <c r="N541" s="15">
        <f t="shared" si="44"/>
        <v>0</v>
      </c>
    </row>
    <row r="542" spans="1:14" s="17" customFormat="1" ht="101.25">
      <c r="A542" s="31">
        <v>60</v>
      </c>
      <c r="B542" s="31">
        <v>167</v>
      </c>
      <c r="C542" s="32">
        <v>128</v>
      </c>
      <c r="D542" s="33">
        <v>0</v>
      </c>
      <c r="E542" s="13" t="s">
        <v>2358</v>
      </c>
      <c r="F542" s="25">
        <v>0</v>
      </c>
      <c r="G542" s="14"/>
      <c r="H542" s="15">
        <v>0</v>
      </c>
      <c r="I542" s="15">
        <v>0</v>
      </c>
      <c r="J542" s="15">
        <f t="shared" si="40"/>
        <v>0</v>
      </c>
      <c r="K542" s="15">
        <f t="shared" si="41"/>
        <v>0</v>
      </c>
      <c r="L542" s="15">
        <f t="shared" si="42"/>
        <v>0</v>
      </c>
      <c r="M542" s="15">
        <f t="shared" si="43"/>
        <v>0</v>
      </c>
      <c r="N542" s="15">
        <f t="shared" si="44"/>
        <v>0</v>
      </c>
    </row>
    <row r="543" spans="1:14" s="17" customFormat="1" ht="101.25">
      <c r="A543" s="31">
        <v>60</v>
      </c>
      <c r="B543" s="31">
        <v>167</v>
      </c>
      <c r="C543" s="32">
        <v>169</v>
      </c>
      <c r="D543" s="33">
        <v>0</v>
      </c>
      <c r="E543" s="13" t="s">
        <v>2359</v>
      </c>
      <c r="F543" s="25">
        <v>0</v>
      </c>
      <c r="G543" s="14"/>
      <c r="H543" s="15">
        <v>0</v>
      </c>
      <c r="I543" s="15">
        <v>0</v>
      </c>
      <c r="J543" s="15">
        <f t="shared" si="40"/>
        <v>0</v>
      </c>
      <c r="K543" s="15">
        <f t="shared" si="41"/>
        <v>0</v>
      </c>
      <c r="L543" s="15">
        <f t="shared" si="42"/>
        <v>0</v>
      </c>
      <c r="M543" s="15">
        <f t="shared" si="43"/>
        <v>0</v>
      </c>
      <c r="N543" s="15">
        <f t="shared" si="44"/>
        <v>0</v>
      </c>
    </row>
    <row r="544" spans="1:14" s="17" customFormat="1" ht="90">
      <c r="A544" s="31">
        <v>60</v>
      </c>
      <c r="B544" s="31">
        <v>167</v>
      </c>
      <c r="C544" s="32">
        <v>185</v>
      </c>
      <c r="D544" s="33">
        <v>0</v>
      </c>
      <c r="E544" s="13" t="s">
        <v>2360</v>
      </c>
      <c r="F544" s="25">
        <v>0</v>
      </c>
      <c r="G544" s="14"/>
      <c r="H544" s="15">
        <v>0</v>
      </c>
      <c r="I544" s="15">
        <v>0</v>
      </c>
      <c r="J544" s="15">
        <f t="shared" si="40"/>
        <v>0</v>
      </c>
      <c r="K544" s="15">
        <f t="shared" si="41"/>
        <v>0</v>
      </c>
      <c r="L544" s="15">
        <f t="shared" si="42"/>
        <v>0</v>
      </c>
      <c r="M544" s="15">
        <f t="shared" si="43"/>
        <v>0</v>
      </c>
      <c r="N544" s="15">
        <f t="shared" si="44"/>
        <v>0</v>
      </c>
    </row>
    <row r="545" spans="1:14" s="17" customFormat="1" ht="90">
      <c r="A545" s="31">
        <v>60</v>
      </c>
      <c r="B545" s="31">
        <v>167</v>
      </c>
      <c r="C545" s="32">
        <v>219</v>
      </c>
      <c r="D545" s="33">
        <v>0</v>
      </c>
      <c r="E545" s="13" t="s">
        <v>2361</v>
      </c>
      <c r="F545" s="25">
        <v>0</v>
      </c>
      <c r="G545" s="14"/>
      <c r="H545" s="15">
        <v>0</v>
      </c>
      <c r="I545" s="15">
        <v>0</v>
      </c>
      <c r="J545" s="15">
        <f t="shared" si="40"/>
        <v>0</v>
      </c>
      <c r="K545" s="15">
        <f t="shared" si="41"/>
        <v>0</v>
      </c>
      <c r="L545" s="15">
        <f t="shared" si="42"/>
        <v>0</v>
      </c>
      <c r="M545" s="15">
        <f t="shared" si="43"/>
        <v>0</v>
      </c>
      <c r="N545" s="15">
        <f t="shared" si="44"/>
        <v>0</v>
      </c>
    </row>
    <row r="546" spans="1:14" s="17" customFormat="1" ht="90">
      <c r="A546" s="31">
        <v>60</v>
      </c>
      <c r="B546" s="31">
        <v>167</v>
      </c>
      <c r="C546" s="32">
        <v>243</v>
      </c>
      <c r="D546" s="33">
        <v>0</v>
      </c>
      <c r="E546" s="13" t="s">
        <v>2362</v>
      </c>
      <c r="F546" s="25">
        <v>0</v>
      </c>
      <c r="G546" s="14"/>
      <c r="H546" s="15">
        <v>0</v>
      </c>
      <c r="I546" s="15">
        <v>0</v>
      </c>
      <c r="J546" s="15">
        <f t="shared" si="40"/>
        <v>0</v>
      </c>
      <c r="K546" s="15">
        <f t="shared" si="41"/>
        <v>0</v>
      </c>
      <c r="L546" s="15">
        <f t="shared" si="42"/>
        <v>0</v>
      </c>
      <c r="M546" s="15">
        <f t="shared" si="43"/>
        <v>0</v>
      </c>
      <c r="N546" s="15">
        <f t="shared" si="44"/>
        <v>0</v>
      </c>
    </row>
    <row r="547" spans="1:14" s="17" customFormat="1" ht="90">
      <c r="A547" s="31">
        <v>60</v>
      </c>
      <c r="B547" s="31">
        <v>167</v>
      </c>
      <c r="C547" s="32">
        <v>276</v>
      </c>
      <c r="D547" s="33">
        <v>0</v>
      </c>
      <c r="E547" s="13" t="s">
        <v>2363</v>
      </c>
      <c r="F547" s="25">
        <v>0</v>
      </c>
      <c r="G547" s="14"/>
      <c r="H547" s="15">
        <v>0</v>
      </c>
      <c r="I547" s="15">
        <v>0</v>
      </c>
      <c r="J547" s="15">
        <f t="shared" si="40"/>
        <v>0</v>
      </c>
      <c r="K547" s="15">
        <f t="shared" si="41"/>
        <v>0</v>
      </c>
      <c r="L547" s="15">
        <f t="shared" si="42"/>
        <v>0</v>
      </c>
      <c r="M547" s="15">
        <f t="shared" si="43"/>
        <v>0</v>
      </c>
      <c r="N547" s="15">
        <f t="shared" si="44"/>
        <v>0</v>
      </c>
    </row>
    <row r="548" spans="1:14" s="17" customFormat="1" ht="90">
      <c r="A548" s="31">
        <v>60</v>
      </c>
      <c r="B548" s="31">
        <v>167</v>
      </c>
      <c r="C548" s="32">
        <v>300</v>
      </c>
      <c r="D548" s="33">
        <v>0</v>
      </c>
      <c r="E548" s="13" t="s">
        <v>2364</v>
      </c>
      <c r="F548" s="25">
        <v>48</v>
      </c>
      <c r="G548" s="14"/>
      <c r="H548" s="15">
        <v>0</v>
      </c>
      <c r="I548" s="15">
        <v>0</v>
      </c>
      <c r="J548" s="15">
        <f t="shared" si="40"/>
        <v>0</v>
      </c>
      <c r="K548" s="15">
        <f t="shared" si="41"/>
        <v>0</v>
      </c>
      <c r="L548" s="15">
        <f t="shared" si="42"/>
        <v>0</v>
      </c>
      <c r="M548" s="15">
        <f t="shared" si="43"/>
        <v>0</v>
      </c>
      <c r="N548" s="15">
        <f t="shared" si="44"/>
        <v>0</v>
      </c>
    </row>
    <row r="549" spans="1:14" s="17" customFormat="1" ht="90">
      <c r="A549" s="31">
        <v>60</v>
      </c>
      <c r="B549" s="31">
        <v>167</v>
      </c>
      <c r="C549" s="32">
        <v>334</v>
      </c>
      <c r="D549" s="33">
        <v>0</v>
      </c>
      <c r="E549" s="13" t="s">
        <v>2365</v>
      </c>
      <c r="F549" s="25">
        <v>0</v>
      </c>
      <c r="G549" s="14"/>
      <c r="H549" s="15">
        <v>0</v>
      </c>
      <c r="I549" s="15">
        <v>0</v>
      </c>
      <c r="J549" s="15">
        <f t="shared" si="40"/>
        <v>0</v>
      </c>
      <c r="K549" s="15">
        <f t="shared" si="41"/>
        <v>0</v>
      </c>
      <c r="L549" s="15">
        <f t="shared" si="42"/>
        <v>0</v>
      </c>
      <c r="M549" s="15">
        <f t="shared" si="43"/>
        <v>0</v>
      </c>
      <c r="N549" s="15">
        <f t="shared" si="44"/>
        <v>0</v>
      </c>
    </row>
    <row r="550" spans="1:14" s="17" customFormat="1" ht="90">
      <c r="A550" s="31">
        <v>60</v>
      </c>
      <c r="B550" s="31">
        <v>167</v>
      </c>
      <c r="C550" s="32">
        <v>367</v>
      </c>
      <c r="D550" s="33">
        <v>0</v>
      </c>
      <c r="E550" s="13" t="s">
        <v>2366</v>
      </c>
      <c r="F550" s="25">
        <v>140</v>
      </c>
      <c r="G550" s="14"/>
      <c r="H550" s="15">
        <v>0</v>
      </c>
      <c r="I550" s="15">
        <v>0</v>
      </c>
      <c r="J550" s="15">
        <f t="shared" si="40"/>
        <v>0</v>
      </c>
      <c r="K550" s="15">
        <f t="shared" si="41"/>
        <v>0</v>
      </c>
      <c r="L550" s="15">
        <f t="shared" si="42"/>
        <v>0</v>
      </c>
      <c r="M550" s="15">
        <f t="shared" si="43"/>
        <v>0</v>
      </c>
      <c r="N550" s="15">
        <f t="shared" si="44"/>
        <v>0</v>
      </c>
    </row>
    <row r="551" spans="1:14" s="17" customFormat="1" ht="67.5">
      <c r="A551" s="31">
        <v>60</v>
      </c>
      <c r="B551" s="31">
        <v>167</v>
      </c>
      <c r="C551" s="32">
        <v>458</v>
      </c>
      <c r="D551" s="33">
        <v>0</v>
      </c>
      <c r="E551" s="13" t="s">
        <v>2367</v>
      </c>
      <c r="F551" s="25">
        <v>1385</v>
      </c>
      <c r="G551" s="14"/>
      <c r="H551" s="15">
        <v>0</v>
      </c>
      <c r="I551" s="15">
        <v>0</v>
      </c>
      <c r="J551" s="15">
        <f t="shared" si="40"/>
        <v>0</v>
      </c>
      <c r="K551" s="15">
        <f t="shared" si="41"/>
        <v>0</v>
      </c>
      <c r="L551" s="15">
        <f t="shared" si="42"/>
        <v>0</v>
      </c>
      <c r="M551" s="15">
        <f t="shared" si="43"/>
        <v>0</v>
      </c>
      <c r="N551" s="15">
        <f t="shared" si="44"/>
        <v>0</v>
      </c>
    </row>
    <row r="552" spans="1:14" s="17" customFormat="1" ht="78.75">
      <c r="A552" s="31">
        <v>60</v>
      </c>
      <c r="B552" s="31">
        <v>167</v>
      </c>
      <c r="C552" s="32">
        <v>466</v>
      </c>
      <c r="D552" s="33">
        <v>0</v>
      </c>
      <c r="E552" s="13" t="s">
        <v>2368</v>
      </c>
      <c r="F552" s="25">
        <v>1454</v>
      </c>
      <c r="G552" s="14"/>
      <c r="H552" s="15">
        <v>0</v>
      </c>
      <c r="I552" s="15">
        <v>0</v>
      </c>
      <c r="J552" s="15">
        <f t="shared" si="40"/>
        <v>0</v>
      </c>
      <c r="K552" s="15">
        <f t="shared" si="41"/>
        <v>0</v>
      </c>
      <c r="L552" s="15">
        <f t="shared" si="42"/>
        <v>0</v>
      </c>
      <c r="M552" s="15">
        <f t="shared" si="43"/>
        <v>0</v>
      </c>
      <c r="N552" s="15">
        <f t="shared" si="44"/>
        <v>0</v>
      </c>
    </row>
    <row r="553" spans="1:14" s="17" customFormat="1" ht="78.75">
      <c r="A553" s="31">
        <v>60</v>
      </c>
      <c r="B553" s="31">
        <v>167</v>
      </c>
      <c r="C553" s="32">
        <v>482</v>
      </c>
      <c r="D553" s="33">
        <v>0</v>
      </c>
      <c r="E553" s="13" t="s">
        <v>2369</v>
      </c>
      <c r="F553" s="25">
        <v>6537</v>
      </c>
      <c r="G553" s="14"/>
      <c r="H553" s="15">
        <v>0</v>
      </c>
      <c r="I553" s="15">
        <v>0</v>
      </c>
      <c r="J553" s="15">
        <f t="shared" si="40"/>
        <v>0</v>
      </c>
      <c r="K553" s="15">
        <f t="shared" si="41"/>
        <v>0</v>
      </c>
      <c r="L553" s="15">
        <f t="shared" si="42"/>
        <v>0</v>
      </c>
      <c r="M553" s="15">
        <f t="shared" si="43"/>
        <v>0</v>
      </c>
      <c r="N553" s="15">
        <f t="shared" si="44"/>
        <v>0</v>
      </c>
    </row>
    <row r="554" spans="1:14" s="17" customFormat="1" ht="22.5">
      <c r="A554" s="31">
        <v>60</v>
      </c>
      <c r="B554" s="31">
        <v>167</v>
      </c>
      <c r="C554" s="32">
        <v>483</v>
      </c>
      <c r="D554" s="33">
        <v>0</v>
      </c>
      <c r="E554" s="13" t="s">
        <v>2370</v>
      </c>
      <c r="F554" s="25">
        <v>498</v>
      </c>
      <c r="G554" s="14"/>
      <c r="H554" s="15">
        <v>0</v>
      </c>
      <c r="I554" s="15">
        <v>0</v>
      </c>
      <c r="J554" s="15">
        <f t="shared" si="40"/>
        <v>0</v>
      </c>
      <c r="K554" s="15">
        <f t="shared" si="41"/>
        <v>0</v>
      </c>
      <c r="L554" s="15">
        <f t="shared" si="42"/>
        <v>0</v>
      </c>
      <c r="M554" s="15">
        <f t="shared" si="43"/>
        <v>0</v>
      </c>
      <c r="N554" s="15">
        <f t="shared" si="44"/>
        <v>0</v>
      </c>
    </row>
    <row r="555" spans="1:14" s="17" customFormat="1" ht="90">
      <c r="A555" s="31">
        <v>60</v>
      </c>
      <c r="B555" s="31">
        <v>167</v>
      </c>
      <c r="C555" s="32">
        <v>599</v>
      </c>
      <c r="D555" s="33">
        <v>0</v>
      </c>
      <c r="E555" s="13" t="s">
        <v>2371</v>
      </c>
      <c r="F555" s="25">
        <v>15</v>
      </c>
      <c r="G555" s="14"/>
      <c r="H555" s="15">
        <v>0</v>
      </c>
      <c r="I555" s="15">
        <v>0</v>
      </c>
      <c r="J555" s="15">
        <f t="shared" si="40"/>
        <v>0</v>
      </c>
      <c r="K555" s="15">
        <f t="shared" si="41"/>
        <v>0</v>
      </c>
      <c r="L555" s="15">
        <f t="shared" si="42"/>
        <v>0</v>
      </c>
      <c r="M555" s="15">
        <f t="shared" si="43"/>
        <v>0</v>
      </c>
      <c r="N555" s="15">
        <f t="shared" si="44"/>
        <v>0</v>
      </c>
    </row>
    <row r="556" spans="1:14" s="17" customFormat="1" ht="90">
      <c r="A556" s="31">
        <v>60</v>
      </c>
      <c r="B556" s="31">
        <v>167</v>
      </c>
      <c r="C556" s="32">
        <v>631</v>
      </c>
      <c r="D556" s="33">
        <v>0</v>
      </c>
      <c r="E556" s="13" t="s">
        <v>2372</v>
      </c>
      <c r="F556" s="25">
        <v>15</v>
      </c>
      <c r="G556" s="14"/>
      <c r="H556" s="15">
        <v>0</v>
      </c>
      <c r="I556" s="15">
        <v>0</v>
      </c>
      <c r="J556" s="15">
        <f t="shared" si="40"/>
        <v>0</v>
      </c>
      <c r="K556" s="15">
        <f t="shared" si="41"/>
        <v>0</v>
      </c>
      <c r="L556" s="15">
        <f t="shared" si="42"/>
        <v>0</v>
      </c>
      <c r="M556" s="15">
        <f t="shared" si="43"/>
        <v>0</v>
      </c>
      <c r="N556" s="15">
        <f t="shared" si="44"/>
        <v>0</v>
      </c>
    </row>
    <row r="557" spans="1:14" s="17" customFormat="1" ht="78.75">
      <c r="A557" s="31">
        <v>60</v>
      </c>
      <c r="B557" s="31">
        <v>167</v>
      </c>
      <c r="C557" s="32">
        <v>653</v>
      </c>
      <c r="D557" s="33">
        <v>0</v>
      </c>
      <c r="E557" s="13" t="s">
        <v>2373</v>
      </c>
      <c r="F557" s="25">
        <v>0</v>
      </c>
      <c r="G557" s="14"/>
      <c r="H557" s="15">
        <v>0</v>
      </c>
      <c r="I557" s="15">
        <v>0</v>
      </c>
      <c r="J557" s="15">
        <f t="shared" si="40"/>
        <v>0</v>
      </c>
      <c r="K557" s="15">
        <f t="shared" si="41"/>
        <v>0</v>
      </c>
      <c r="L557" s="15">
        <f t="shared" si="42"/>
        <v>0</v>
      </c>
      <c r="M557" s="15">
        <f t="shared" si="43"/>
        <v>0</v>
      </c>
      <c r="N557" s="15">
        <f t="shared" si="44"/>
        <v>0</v>
      </c>
    </row>
    <row r="558" spans="1:14" s="17" customFormat="1" ht="90">
      <c r="A558" s="31">
        <v>60</v>
      </c>
      <c r="B558" s="31">
        <v>167</v>
      </c>
      <c r="C558" s="32">
        <v>672</v>
      </c>
      <c r="D558" s="33">
        <v>0</v>
      </c>
      <c r="E558" s="13" t="s">
        <v>2374</v>
      </c>
      <c r="F558" s="25">
        <v>0</v>
      </c>
      <c r="G558" s="14"/>
      <c r="H558" s="15">
        <v>0</v>
      </c>
      <c r="I558" s="15">
        <v>0</v>
      </c>
      <c r="J558" s="15">
        <f t="shared" si="40"/>
        <v>0</v>
      </c>
      <c r="K558" s="15">
        <f t="shared" si="41"/>
        <v>0</v>
      </c>
      <c r="L558" s="15">
        <f t="shared" si="42"/>
        <v>0</v>
      </c>
      <c r="M558" s="15">
        <f t="shared" si="43"/>
        <v>0</v>
      </c>
      <c r="N558" s="15">
        <f t="shared" si="44"/>
        <v>0</v>
      </c>
    </row>
    <row r="559" spans="1:14" s="17" customFormat="1" ht="78.75">
      <c r="A559" s="31">
        <v>60</v>
      </c>
      <c r="B559" s="31">
        <v>167</v>
      </c>
      <c r="C559" s="32">
        <v>680</v>
      </c>
      <c r="D559" s="33">
        <v>0</v>
      </c>
      <c r="E559" s="13" t="s">
        <v>2375</v>
      </c>
      <c r="F559" s="25">
        <v>2321</v>
      </c>
      <c r="G559" s="14"/>
      <c r="H559" s="15">
        <v>0</v>
      </c>
      <c r="I559" s="15">
        <v>0</v>
      </c>
      <c r="J559" s="15">
        <f t="shared" si="40"/>
        <v>0</v>
      </c>
      <c r="K559" s="15">
        <f t="shared" si="41"/>
        <v>0</v>
      </c>
      <c r="L559" s="15">
        <f t="shared" si="42"/>
        <v>0</v>
      </c>
      <c r="M559" s="15">
        <f t="shared" si="43"/>
        <v>0</v>
      </c>
      <c r="N559" s="15">
        <f t="shared" si="44"/>
        <v>0</v>
      </c>
    </row>
    <row r="560" spans="1:14" s="17" customFormat="1" ht="90">
      <c r="A560" s="31">
        <v>60</v>
      </c>
      <c r="B560" s="31">
        <v>167</v>
      </c>
      <c r="C560" s="32">
        <v>706</v>
      </c>
      <c r="D560" s="33">
        <v>0</v>
      </c>
      <c r="E560" s="13" t="s">
        <v>2376</v>
      </c>
      <c r="F560" s="25">
        <v>142</v>
      </c>
      <c r="G560" s="14"/>
      <c r="H560" s="15">
        <v>0</v>
      </c>
      <c r="I560" s="15">
        <v>0</v>
      </c>
      <c r="J560" s="15">
        <f t="shared" si="40"/>
        <v>0</v>
      </c>
      <c r="K560" s="15">
        <f t="shared" si="41"/>
        <v>0</v>
      </c>
      <c r="L560" s="15">
        <f t="shared" si="42"/>
        <v>0</v>
      </c>
      <c r="M560" s="15">
        <f t="shared" si="43"/>
        <v>0</v>
      </c>
      <c r="N560" s="15">
        <f t="shared" si="44"/>
        <v>0</v>
      </c>
    </row>
    <row r="561" spans="1:14" s="17" customFormat="1" ht="90">
      <c r="A561" s="31">
        <v>60</v>
      </c>
      <c r="B561" s="31">
        <v>167</v>
      </c>
      <c r="C561" s="32">
        <v>714</v>
      </c>
      <c r="D561" s="33">
        <v>0</v>
      </c>
      <c r="E561" s="13" t="s">
        <v>2377</v>
      </c>
      <c r="F561" s="25">
        <v>0</v>
      </c>
      <c r="G561" s="14"/>
      <c r="H561" s="15">
        <v>0</v>
      </c>
      <c r="I561" s="15">
        <v>0</v>
      </c>
      <c r="J561" s="15">
        <f t="shared" si="40"/>
        <v>0</v>
      </c>
      <c r="K561" s="15">
        <f t="shared" si="41"/>
        <v>0</v>
      </c>
      <c r="L561" s="15">
        <f t="shared" si="42"/>
        <v>0</v>
      </c>
      <c r="M561" s="15">
        <f t="shared" si="43"/>
        <v>0</v>
      </c>
      <c r="N561" s="15">
        <f t="shared" si="44"/>
        <v>0</v>
      </c>
    </row>
    <row r="562" spans="1:14" s="17" customFormat="1" ht="90">
      <c r="A562" s="31">
        <v>60</v>
      </c>
      <c r="B562" s="31">
        <v>167</v>
      </c>
      <c r="C562" s="32">
        <v>722</v>
      </c>
      <c r="D562" s="33">
        <v>0</v>
      </c>
      <c r="E562" s="13" t="s">
        <v>2378</v>
      </c>
      <c r="F562" s="25">
        <v>2</v>
      </c>
      <c r="G562" s="14"/>
      <c r="H562" s="15">
        <v>0</v>
      </c>
      <c r="I562" s="15">
        <v>0</v>
      </c>
      <c r="J562" s="15">
        <f t="shared" si="40"/>
        <v>0</v>
      </c>
      <c r="K562" s="15">
        <f t="shared" si="41"/>
        <v>0</v>
      </c>
      <c r="L562" s="15">
        <f t="shared" si="42"/>
        <v>0</v>
      </c>
      <c r="M562" s="15">
        <f t="shared" si="43"/>
        <v>0</v>
      </c>
      <c r="N562" s="15">
        <f t="shared" si="44"/>
        <v>0</v>
      </c>
    </row>
    <row r="563" spans="1:14" s="17" customFormat="1" ht="90">
      <c r="A563" s="31">
        <v>60</v>
      </c>
      <c r="B563" s="31">
        <v>167</v>
      </c>
      <c r="C563" s="32">
        <v>748</v>
      </c>
      <c r="D563" s="33">
        <v>0</v>
      </c>
      <c r="E563" s="13" t="s">
        <v>2379</v>
      </c>
      <c r="F563" s="25">
        <v>2</v>
      </c>
      <c r="G563" s="14"/>
      <c r="H563" s="15">
        <v>0</v>
      </c>
      <c r="I563" s="15">
        <v>0</v>
      </c>
      <c r="J563" s="15">
        <f t="shared" si="40"/>
        <v>0</v>
      </c>
      <c r="K563" s="15">
        <f t="shared" si="41"/>
        <v>0</v>
      </c>
      <c r="L563" s="15">
        <f t="shared" si="42"/>
        <v>0</v>
      </c>
      <c r="M563" s="15">
        <f t="shared" si="43"/>
        <v>0</v>
      </c>
      <c r="N563" s="15">
        <f t="shared" si="44"/>
        <v>0</v>
      </c>
    </row>
    <row r="564" spans="1:14" s="17" customFormat="1" ht="90">
      <c r="A564" s="31">
        <v>60</v>
      </c>
      <c r="B564" s="31">
        <v>167</v>
      </c>
      <c r="C564" s="32">
        <v>755</v>
      </c>
      <c r="D564" s="33">
        <v>0</v>
      </c>
      <c r="E564" s="13" t="s">
        <v>2380</v>
      </c>
      <c r="F564" s="25">
        <v>0</v>
      </c>
      <c r="G564" s="14"/>
      <c r="H564" s="15">
        <v>0</v>
      </c>
      <c r="I564" s="15">
        <v>0</v>
      </c>
      <c r="J564" s="15">
        <f t="shared" si="40"/>
        <v>0</v>
      </c>
      <c r="K564" s="15">
        <f t="shared" si="41"/>
        <v>0</v>
      </c>
      <c r="L564" s="15">
        <f t="shared" si="42"/>
        <v>0</v>
      </c>
      <c r="M564" s="15">
        <f t="shared" si="43"/>
        <v>0</v>
      </c>
      <c r="N564" s="15">
        <f t="shared" si="44"/>
        <v>0</v>
      </c>
    </row>
    <row r="565" spans="1:14" s="17" customFormat="1" ht="90">
      <c r="A565" s="31">
        <v>60</v>
      </c>
      <c r="B565" s="31">
        <v>167</v>
      </c>
      <c r="C565" s="32">
        <v>763</v>
      </c>
      <c r="D565" s="33">
        <v>0</v>
      </c>
      <c r="E565" s="13" t="s">
        <v>2381</v>
      </c>
      <c r="F565" s="25">
        <v>2</v>
      </c>
      <c r="G565" s="14"/>
      <c r="H565" s="15">
        <v>0</v>
      </c>
      <c r="I565" s="15">
        <v>0</v>
      </c>
      <c r="J565" s="15">
        <f t="shared" si="40"/>
        <v>0</v>
      </c>
      <c r="K565" s="15">
        <f t="shared" si="41"/>
        <v>0</v>
      </c>
      <c r="L565" s="15">
        <f t="shared" si="42"/>
        <v>0</v>
      </c>
      <c r="M565" s="15">
        <f t="shared" si="43"/>
        <v>0</v>
      </c>
      <c r="N565" s="15">
        <f t="shared" si="44"/>
        <v>0</v>
      </c>
    </row>
    <row r="566" spans="1:14" s="17" customFormat="1" ht="112.5">
      <c r="A566" s="31">
        <v>60</v>
      </c>
      <c r="B566" s="31">
        <v>167</v>
      </c>
      <c r="C566" s="32">
        <v>789</v>
      </c>
      <c r="D566" s="33">
        <v>0</v>
      </c>
      <c r="E566" s="13" t="s">
        <v>2382</v>
      </c>
      <c r="F566" s="25">
        <v>0</v>
      </c>
      <c r="G566" s="14"/>
      <c r="H566" s="15">
        <v>0</v>
      </c>
      <c r="I566" s="15">
        <v>0</v>
      </c>
      <c r="J566" s="15">
        <f t="shared" si="40"/>
        <v>0</v>
      </c>
      <c r="K566" s="15">
        <f t="shared" si="41"/>
        <v>0</v>
      </c>
      <c r="L566" s="15">
        <f t="shared" si="42"/>
        <v>0</v>
      </c>
      <c r="M566" s="15">
        <f t="shared" si="43"/>
        <v>0</v>
      </c>
      <c r="N566" s="15">
        <f t="shared" si="44"/>
        <v>0</v>
      </c>
    </row>
    <row r="567" spans="1:14" s="17" customFormat="1" ht="90">
      <c r="A567" s="31">
        <v>60</v>
      </c>
      <c r="B567" s="31">
        <v>167</v>
      </c>
      <c r="C567" s="32">
        <v>797</v>
      </c>
      <c r="D567" s="33">
        <v>0</v>
      </c>
      <c r="E567" s="13" t="s">
        <v>2383</v>
      </c>
      <c r="F567" s="25">
        <v>0</v>
      </c>
      <c r="G567" s="14"/>
      <c r="H567" s="15">
        <v>0</v>
      </c>
      <c r="I567" s="15">
        <v>0</v>
      </c>
      <c r="J567" s="15">
        <f t="shared" si="40"/>
        <v>0</v>
      </c>
      <c r="K567" s="15">
        <f t="shared" si="41"/>
        <v>0</v>
      </c>
      <c r="L567" s="15">
        <f t="shared" si="42"/>
        <v>0</v>
      </c>
      <c r="M567" s="15">
        <f t="shared" si="43"/>
        <v>0</v>
      </c>
      <c r="N567" s="15">
        <f t="shared" si="44"/>
        <v>0</v>
      </c>
    </row>
    <row r="568" spans="1:14" s="17" customFormat="1" ht="90">
      <c r="A568" s="31">
        <v>60</v>
      </c>
      <c r="B568" s="31">
        <v>167</v>
      </c>
      <c r="C568" s="32">
        <v>805</v>
      </c>
      <c r="D568" s="33">
        <v>0</v>
      </c>
      <c r="E568" s="13" t="s">
        <v>2384</v>
      </c>
      <c r="F568" s="25">
        <v>2</v>
      </c>
      <c r="G568" s="14"/>
      <c r="H568" s="15">
        <v>0</v>
      </c>
      <c r="I568" s="15">
        <v>0</v>
      </c>
      <c r="J568" s="15">
        <f t="shared" si="40"/>
        <v>0</v>
      </c>
      <c r="K568" s="15">
        <f t="shared" si="41"/>
        <v>0</v>
      </c>
      <c r="L568" s="15">
        <f t="shared" si="42"/>
        <v>0</v>
      </c>
      <c r="M568" s="15">
        <f t="shared" si="43"/>
        <v>0</v>
      </c>
      <c r="N568" s="15">
        <f t="shared" si="44"/>
        <v>0</v>
      </c>
    </row>
    <row r="569" spans="1:14" s="17" customFormat="1" ht="90">
      <c r="A569" s="31">
        <v>60</v>
      </c>
      <c r="B569" s="31">
        <v>167</v>
      </c>
      <c r="C569" s="32">
        <v>821</v>
      </c>
      <c r="D569" s="33">
        <v>0</v>
      </c>
      <c r="E569" s="13" t="s">
        <v>2385</v>
      </c>
      <c r="F569" s="25">
        <v>2</v>
      </c>
      <c r="G569" s="14"/>
      <c r="H569" s="15">
        <v>0</v>
      </c>
      <c r="I569" s="15">
        <v>0</v>
      </c>
      <c r="J569" s="15">
        <f t="shared" si="40"/>
        <v>0</v>
      </c>
      <c r="K569" s="15">
        <f t="shared" si="41"/>
        <v>0</v>
      </c>
      <c r="L569" s="15">
        <f t="shared" si="42"/>
        <v>0</v>
      </c>
      <c r="M569" s="15">
        <f t="shared" si="43"/>
        <v>0</v>
      </c>
      <c r="N569" s="15">
        <f t="shared" si="44"/>
        <v>0</v>
      </c>
    </row>
    <row r="570" spans="1:14" s="17" customFormat="1" ht="90">
      <c r="A570" s="31">
        <v>60</v>
      </c>
      <c r="B570" s="31">
        <v>167</v>
      </c>
      <c r="C570" s="32">
        <v>847</v>
      </c>
      <c r="D570" s="33">
        <v>0</v>
      </c>
      <c r="E570" s="13" t="s">
        <v>2386</v>
      </c>
      <c r="F570" s="25">
        <v>2</v>
      </c>
      <c r="G570" s="14"/>
      <c r="H570" s="15">
        <v>0</v>
      </c>
      <c r="I570" s="15">
        <v>0</v>
      </c>
      <c r="J570" s="15">
        <f t="shared" si="40"/>
        <v>0</v>
      </c>
      <c r="K570" s="15">
        <f t="shared" si="41"/>
        <v>0</v>
      </c>
      <c r="L570" s="15">
        <f t="shared" si="42"/>
        <v>0</v>
      </c>
      <c r="M570" s="15">
        <f t="shared" si="43"/>
        <v>0</v>
      </c>
      <c r="N570" s="15">
        <f t="shared" si="44"/>
        <v>0</v>
      </c>
    </row>
    <row r="571" spans="1:14" s="17" customFormat="1" ht="90">
      <c r="A571" s="31">
        <v>60</v>
      </c>
      <c r="B571" s="31">
        <v>167</v>
      </c>
      <c r="C571" s="32">
        <v>862</v>
      </c>
      <c r="D571" s="33">
        <v>0</v>
      </c>
      <c r="E571" s="13" t="s">
        <v>2387</v>
      </c>
      <c r="F571" s="25">
        <v>9</v>
      </c>
      <c r="G571" s="14"/>
      <c r="H571" s="15">
        <v>0</v>
      </c>
      <c r="I571" s="15">
        <v>0</v>
      </c>
      <c r="J571" s="15">
        <f t="shared" si="40"/>
        <v>0</v>
      </c>
      <c r="K571" s="15">
        <f t="shared" si="41"/>
        <v>0</v>
      </c>
      <c r="L571" s="15">
        <f t="shared" si="42"/>
        <v>0</v>
      </c>
      <c r="M571" s="15">
        <f t="shared" si="43"/>
        <v>0</v>
      </c>
      <c r="N571" s="15">
        <f t="shared" si="44"/>
        <v>0</v>
      </c>
    </row>
    <row r="572" spans="1:14" s="17" customFormat="1" ht="90">
      <c r="A572" s="31">
        <v>60</v>
      </c>
      <c r="B572" s="31">
        <v>167</v>
      </c>
      <c r="C572" s="32">
        <v>888</v>
      </c>
      <c r="D572" s="33">
        <v>0</v>
      </c>
      <c r="E572" s="13" t="s">
        <v>2388</v>
      </c>
      <c r="F572" s="25">
        <v>14</v>
      </c>
      <c r="G572" s="14"/>
      <c r="H572" s="15">
        <v>0</v>
      </c>
      <c r="I572" s="15">
        <v>0</v>
      </c>
      <c r="J572" s="15">
        <f t="shared" si="40"/>
        <v>0</v>
      </c>
      <c r="K572" s="15">
        <f t="shared" si="41"/>
        <v>0</v>
      </c>
      <c r="L572" s="15">
        <f t="shared" si="42"/>
        <v>0</v>
      </c>
      <c r="M572" s="15">
        <f t="shared" si="43"/>
        <v>0</v>
      </c>
      <c r="N572" s="15">
        <f t="shared" si="44"/>
        <v>0</v>
      </c>
    </row>
    <row r="573" spans="1:14" s="17" customFormat="1" ht="90">
      <c r="A573" s="31">
        <v>60</v>
      </c>
      <c r="B573" s="31">
        <v>167</v>
      </c>
      <c r="C573" s="32">
        <v>904</v>
      </c>
      <c r="D573" s="33">
        <v>0</v>
      </c>
      <c r="E573" s="13" t="s">
        <v>2389</v>
      </c>
      <c r="F573" s="25">
        <v>12</v>
      </c>
      <c r="G573" s="14"/>
      <c r="H573" s="15">
        <v>0</v>
      </c>
      <c r="I573" s="15">
        <v>0</v>
      </c>
      <c r="J573" s="15">
        <f t="shared" si="40"/>
        <v>0</v>
      </c>
      <c r="K573" s="15">
        <f t="shared" si="41"/>
        <v>0</v>
      </c>
      <c r="L573" s="15">
        <f t="shared" si="42"/>
        <v>0</v>
      </c>
      <c r="M573" s="15">
        <f t="shared" si="43"/>
        <v>0</v>
      </c>
      <c r="N573" s="15">
        <f t="shared" si="44"/>
        <v>0</v>
      </c>
    </row>
    <row r="574" spans="1:14" s="17" customFormat="1" ht="90">
      <c r="A574" s="31">
        <v>60</v>
      </c>
      <c r="B574" s="31">
        <v>167</v>
      </c>
      <c r="C574" s="32">
        <v>912</v>
      </c>
      <c r="D574" s="33">
        <v>0</v>
      </c>
      <c r="E574" s="13" t="s">
        <v>2390</v>
      </c>
      <c r="F574" s="25">
        <v>36</v>
      </c>
      <c r="G574" s="14"/>
      <c r="H574" s="15">
        <v>0</v>
      </c>
      <c r="I574" s="15">
        <v>0</v>
      </c>
      <c r="J574" s="15">
        <f t="shared" si="40"/>
        <v>0</v>
      </c>
      <c r="K574" s="15">
        <f t="shared" si="41"/>
        <v>0</v>
      </c>
      <c r="L574" s="15">
        <f t="shared" si="42"/>
        <v>0</v>
      </c>
      <c r="M574" s="15">
        <f t="shared" si="43"/>
        <v>0</v>
      </c>
      <c r="N574" s="15">
        <f t="shared" si="44"/>
        <v>0</v>
      </c>
    </row>
    <row r="575" spans="1:14" s="17" customFormat="1" ht="123.75">
      <c r="A575" s="31">
        <v>60</v>
      </c>
      <c r="B575" s="31">
        <v>167</v>
      </c>
      <c r="C575" s="32">
        <v>920</v>
      </c>
      <c r="D575" s="33">
        <v>0</v>
      </c>
      <c r="E575" s="13" t="s">
        <v>2391</v>
      </c>
      <c r="F575" s="25">
        <v>13</v>
      </c>
      <c r="G575" s="14"/>
      <c r="H575" s="15">
        <v>0</v>
      </c>
      <c r="I575" s="15">
        <v>0</v>
      </c>
      <c r="J575" s="15">
        <f t="shared" si="40"/>
        <v>0</v>
      </c>
      <c r="K575" s="15">
        <f t="shared" si="41"/>
        <v>0</v>
      </c>
      <c r="L575" s="15">
        <f t="shared" si="42"/>
        <v>0</v>
      </c>
      <c r="M575" s="15">
        <f t="shared" si="43"/>
        <v>0</v>
      </c>
      <c r="N575" s="15">
        <f t="shared" si="44"/>
        <v>0</v>
      </c>
    </row>
    <row r="576" spans="1:14" s="17" customFormat="1" ht="123.75">
      <c r="A576" s="31">
        <v>60</v>
      </c>
      <c r="B576" s="31">
        <v>167</v>
      </c>
      <c r="C576" s="32">
        <v>946</v>
      </c>
      <c r="D576" s="33">
        <v>0</v>
      </c>
      <c r="E576" s="13" t="s">
        <v>2392</v>
      </c>
      <c r="F576" s="25">
        <v>17</v>
      </c>
      <c r="G576" s="14"/>
      <c r="H576" s="15">
        <v>0</v>
      </c>
      <c r="I576" s="15">
        <v>0</v>
      </c>
      <c r="J576" s="15">
        <f t="shared" si="40"/>
        <v>0</v>
      </c>
      <c r="K576" s="15">
        <f t="shared" si="41"/>
        <v>0</v>
      </c>
      <c r="L576" s="15">
        <f t="shared" si="42"/>
        <v>0</v>
      </c>
      <c r="M576" s="15">
        <f t="shared" si="43"/>
        <v>0</v>
      </c>
      <c r="N576" s="15">
        <f t="shared" si="44"/>
        <v>0</v>
      </c>
    </row>
    <row r="577" spans="1:14" s="17" customFormat="1" ht="90">
      <c r="A577" s="31">
        <v>60</v>
      </c>
      <c r="B577" s="31">
        <v>167</v>
      </c>
      <c r="C577" s="32">
        <v>953</v>
      </c>
      <c r="D577" s="33">
        <v>0</v>
      </c>
      <c r="E577" s="13" t="s">
        <v>2393</v>
      </c>
      <c r="F577" s="25">
        <v>36</v>
      </c>
      <c r="G577" s="14"/>
      <c r="H577" s="15">
        <v>0</v>
      </c>
      <c r="I577" s="15">
        <v>0</v>
      </c>
      <c r="J577" s="15">
        <f t="shared" si="40"/>
        <v>0</v>
      </c>
      <c r="K577" s="15">
        <f t="shared" si="41"/>
        <v>0</v>
      </c>
      <c r="L577" s="15">
        <f t="shared" si="42"/>
        <v>0</v>
      </c>
      <c r="M577" s="15">
        <f t="shared" si="43"/>
        <v>0</v>
      </c>
      <c r="N577" s="15">
        <f t="shared" si="44"/>
        <v>0</v>
      </c>
    </row>
    <row r="578" spans="1:14" s="17" customFormat="1" ht="123.75">
      <c r="A578" s="31">
        <v>60</v>
      </c>
      <c r="B578" s="31">
        <v>167</v>
      </c>
      <c r="C578" s="32">
        <v>979</v>
      </c>
      <c r="D578" s="33">
        <v>0</v>
      </c>
      <c r="E578" s="13" t="s">
        <v>2394</v>
      </c>
      <c r="F578" s="25">
        <v>11</v>
      </c>
      <c r="G578" s="14"/>
      <c r="H578" s="15">
        <v>0</v>
      </c>
      <c r="I578" s="15">
        <v>0</v>
      </c>
      <c r="J578" s="15">
        <f t="shared" si="40"/>
        <v>0</v>
      </c>
      <c r="K578" s="15">
        <f t="shared" si="41"/>
        <v>0</v>
      </c>
      <c r="L578" s="15">
        <f t="shared" si="42"/>
        <v>0</v>
      </c>
      <c r="M578" s="15">
        <f t="shared" si="43"/>
        <v>0</v>
      </c>
      <c r="N578" s="15">
        <f t="shared" si="44"/>
        <v>0</v>
      </c>
    </row>
    <row r="579" spans="1:14" s="17" customFormat="1" ht="90">
      <c r="A579" s="31">
        <v>60</v>
      </c>
      <c r="B579" s="31">
        <v>167</v>
      </c>
      <c r="C579" s="32">
        <v>995</v>
      </c>
      <c r="D579" s="33">
        <v>0</v>
      </c>
      <c r="E579" s="13" t="s">
        <v>2395</v>
      </c>
      <c r="F579" s="25">
        <v>36</v>
      </c>
      <c r="G579" s="14"/>
      <c r="H579" s="15">
        <v>0</v>
      </c>
      <c r="I579" s="15">
        <v>0</v>
      </c>
      <c r="J579" s="15">
        <f t="shared" si="40"/>
        <v>0</v>
      </c>
      <c r="K579" s="15">
        <f t="shared" si="41"/>
        <v>0</v>
      </c>
      <c r="L579" s="15">
        <f t="shared" si="42"/>
        <v>0</v>
      </c>
      <c r="M579" s="15">
        <f t="shared" si="43"/>
        <v>0</v>
      </c>
      <c r="N579" s="15">
        <f t="shared" si="44"/>
        <v>0</v>
      </c>
    </row>
    <row r="580" spans="1:14" s="17" customFormat="1" ht="90">
      <c r="A580" s="31">
        <v>60</v>
      </c>
      <c r="B580" s="31">
        <v>167</v>
      </c>
      <c r="C580" s="32">
        <v>1027</v>
      </c>
      <c r="D580" s="33">
        <v>0</v>
      </c>
      <c r="E580" s="13" t="s">
        <v>2396</v>
      </c>
      <c r="F580" s="25">
        <v>36</v>
      </c>
      <c r="G580" s="14"/>
      <c r="H580" s="15">
        <v>0</v>
      </c>
      <c r="I580" s="15">
        <v>0</v>
      </c>
      <c r="J580" s="15">
        <f t="shared" si="40"/>
        <v>0</v>
      </c>
      <c r="K580" s="15">
        <f t="shared" si="41"/>
        <v>0</v>
      </c>
      <c r="L580" s="15">
        <f t="shared" si="42"/>
        <v>0</v>
      </c>
      <c r="M580" s="15">
        <f t="shared" si="43"/>
        <v>0</v>
      </c>
      <c r="N580" s="15">
        <f t="shared" si="44"/>
        <v>0</v>
      </c>
    </row>
    <row r="581" spans="1:14" s="17" customFormat="1" ht="90">
      <c r="A581" s="31">
        <v>60</v>
      </c>
      <c r="B581" s="31">
        <v>167</v>
      </c>
      <c r="C581" s="32">
        <v>1035</v>
      </c>
      <c r="D581" s="33">
        <v>0</v>
      </c>
      <c r="E581" s="13" t="s">
        <v>2397</v>
      </c>
      <c r="F581" s="25">
        <v>36</v>
      </c>
      <c r="G581" s="14"/>
      <c r="H581" s="15">
        <v>0</v>
      </c>
      <c r="I581" s="15">
        <v>0</v>
      </c>
      <c r="J581" s="15">
        <f t="shared" si="40"/>
        <v>0</v>
      </c>
      <c r="K581" s="15">
        <f t="shared" si="41"/>
        <v>0</v>
      </c>
      <c r="L581" s="15">
        <f t="shared" si="42"/>
        <v>0</v>
      </c>
      <c r="M581" s="15">
        <f t="shared" si="43"/>
        <v>0</v>
      </c>
      <c r="N581" s="15">
        <f t="shared" si="44"/>
        <v>0</v>
      </c>
    </row>
    <row r="582" spans="1:14" s="17" customFormat="1" ht="90">
      <c r="A582" s="31">
        <v>60</v>
      </c>
      <c r="B582" s="31">
        <v>167</v>
      </c>
      <c r="C582" s="32">
        <v>1068</v>
      </c>
      <c r="D582" s="33">
        <v>0</v>
      </c>
      <c r="E582" s="13" t="s">
        <v>2398</v>
      </c>
      <c r="F582" s="25">
        <v>36</v>
      </c>
      <c r="G582" s="14"/>
      <c r="H582" s="15">
        <v>0</v>
      </c>
      <c r="I582" s="15">
        <v>0</v>
      </c>
      <c r="J582" s="15">
        <f t="shared" si="40"/>
        <v>0</v>
      </c>
      <c r="K582" s="15">
        <f t="shared" si="41"/>
        <v>0</v>
      </c>
      <c r="L582" s="15">
        <f t="shared" si="42"/>
        <v>0</v>
      </c>
      <c r="M582" s="15">
        <f t="shared" si="43"/>
        <v>0</v>
      </c>
      <c r="N582" s="15">
        <f t="shared" si="44"/>
        <v>0</v>
      </c>
    </row>
    <row r="583" spans="1:14" s="17" customFormat="1" ht="101.25">
      <c r="A583" s="31">
        <v>60</v>
      </c>
      <c r="B583" s="31">
        <v>167</v>
      </c>
      <c r="C583" s="32">
        <v>1084</v>
      </c>
      <c r="D583" s="33">
        <v>0</v>
      </c>
      <c r="E583" s="13" t="s">
        <v>2399</v>
      </c>
      <c r="F583" s="25">
        <v>0</v>
      </c>
      <c r="G583" s="14"/>
      <c r="H583" s="15">
        <v>0</v>
      </c>
      <c r="I583" s="15">
        <v>0</v>
      </c>
      <c r="J583" s="15">
        <f t="shared" si="40"/>
        <v>0</v>
      </c>
      <c r="K583" s="15">
        <f t="shared" si="41"/>
        <v>0</v>
      </c>
      <c r="L583" s="15">
        <f t="shared" si="42"/>
        <v>0</v>
      </c>
      <c r="M583" s="15">
        <f t="shared" si="43"/>
        <v>0</v>
      </c>
      <c r="N583" s="15">
        <f t="shared" si="44"/>
        <v>0</v>
      </c>
    </row>
    <row r="584" spans="1:14" s="17" customFormat="1" ht="90">
      <c r="A584" s="31">
        <v>60</v>
      </c>
      <c r="B584" s="31">
        <v>167</v>
      </c>
      <c r="C584" s="32">
        <v>1100</v>
      </c>
      <c r="D584" s="33">
        <v>0</v>
      </c>
      <c r="E584" s="13" t="s">
        <v>2400</v>
      </c>
      <c r="F584" s="25">
        <v>0</v>
      </c>
      <c r="G584" s="14"/>
      <c r="H584" s="15">
        <v>0</v>
      </c>
      <c r="I584" s="15">
        <v>0</v>
      </c>
      <c r="J584" s="15">
        <f t="shared" si="40"/>
        <v>0</v>
      </c>
      <c r="K584" s="15">
        <f t="shared" si="41"/>
        <v>0</v>
      </c>
      <c r="L584" s="15">
        <f t="shared" si="42"/>
        <v>0</v>
      </c>
      <c r="M584" s="15">
        <f t="shared" si="43"/>
        <v>0</v>
      </c>
      <c r="N584" s="15">
        <f t="shared" si="44"/>
        <v>0</v>
      </c>
    </row>
    <row r="585" spans="1:14" s="17" customFormat="1" ht="101.25">
      <c r="A585" s="31">
        <v>60</v>
      </c>
      <c r="B585" s="31">
        <v>167</v>
      </c>
      <c r="C585" s="32">
        <v>1126</v>
      </c>
      <c r="D585" s="33">
        <v>0</v>
      </c>
      <c r="E585" s="13" t="s">
        <v>2401</v>
      </c>
      <c r="F585" s="25">
        <v>0</v>
      </c>
      <c r="G585" s="14"/>
      <c r="H585" s="15">
        <v>0</v>
      </c>
      <c r="I585" s="15">
        <v>0</v>
      </c>
      <c r="J585" s="15">
        <f t="shared" si="40"/>
        <v>0</v>
      </c>
      <c r="K585" s="15">
        <f t="shared" si="41"/>
        <v>0</v>
      </c>
      <c r="L585" s="15">
        <f t="shared" si="42"/>
        <v>0</v>
      </c>
      <c r="M585" s="15">
        <f t="shared" si="43"/>
        <v>0</v>
      </c>
      <c r="N585" s="15">
        <f t="shared" si="44"/>
        <v>0</v>
      </c>
    </row>
    <row r="586" spans="1:14" s="17" customFormat="1" ht="90">
      <c r="A586" s="31">
        <v>60</v>
      </c>
      <c r="B586" s="31">
        <v>167</v>
      </c>
      <c r="C586" s="32">
        <v>1134</v>
      </c>
      <c r="D586" s="33">
        <v>0</v>
      </c>
      <c r="E586" s="13" t="s">
        <v>2402</v>
      </c>
      <c r="F586" s="25">
        <v>36</v>
      </c>
      <c r="G586" s="14"/>
      <c r="H586" s="15">
        <v>0</v>
      </c>
      <c r="I586" s="15">
        <v>0</v>
      </c>
      <c r="J586" s="15">
        <f t="shared" si="40"/>
        <v>0</v>
      </c>
      <c r="K586" s="15">
        <f t="shared" si="41"/>
        <v>0</v>
      </c>
      <c r="L586" s="15">
        <f t="shared" si="42"/>
        <v>0</v>
      </c>
      <c r="M586" s="15">
        <f t="shared" si="43"/>
        <v>0</v>
      </c>
      <c r="N586" s="15">
        <f t="shared" si="44"/>
        <v>0</v>
      </c>
    </row>
    <row r="587" spans="1:14" s="17" customFormat="1" ht="101.25">
      <c r="A587" s="31">
        <v>60</v>
      </c>
      <c r="B587" s="31">
        <v>167</v>
      </c>
      <c r="C587" s="32">
        <v>1142</v>
      </c>
      <c r="D587" s="33">
        <v>0</v>
      </c>
      <c r="E587" s="13" t="s">
        <v>2403</v>
      </c>
      <c r="F587" s="25">
        <v>0</v>
      </c>
      <c r="G587" s="14"/>
      <c r="H587" s="15">
        <v>0</v>
      </c>
      <c r="I587" s="15">
        <v>0</v>
      </c>
      <c r="J587" s="15">
        <f t="shared" si="40"/>
        <v>0</v>
      </c>
      <c r="K587" s="15">
        <f t="shared" si="41"/>
        <v>0</v>
      </c>
      <c r="L587" s="15">
        <f t="shared" si="42"/>
        <v>0</v>
      </c>
      <c r="M587" s="15">
        <f t="shared" si="43"/>
        <v>0</v>
      </c>
      <c r="N587" s="15">
        <f t="shared" si="44"/>
        <v>0</v>
      </c>
    </row>
    <row r="588" spans="1:14" s="17" customFormat="1" ht="90">
      <c r="A588" s="31">
        <v>60</v>
      </c>
      <c r="B588" s="31">
        <v>167</v>
      </c>
      <c r="C588" s="32">
        <v>1175</v>
      </c>
      <c r="D588" s="33">
        <v>0</v>
      </c>
      <c r="E588" s="13" t="s">
        <v>2404</v>
      </c>
      <c r="F588" s="25">
        <v>0</v>
      </c>
      <c r="G588" s="14"/>
      <c r="H588" s="15">
        <v>0</v>
      </c>
      <c r="I588" s="15">
        <v>0</v>
      </c>
      <c r="J588" s="15">
        <f t="shared" si="40"/>
        <v>0</v>
      </c>
      <c r="K588" s="15">
        <f t="shared" si="41"/>
        <v>0</v>
      </c>
      <c r="L588" s="15">
        <f t="shared" si="42"/>
        <v>0</v>
      </c>
      <c r="M588" s="15">
        <f t="shared" si="43"/>
        <v>0</v>
      </c>
      <c r="N588" s="15">
        <f t="shared" si="44"/>
        <v>0</v>
      </c>
    </row>
    <row r="589" spans="1:14" s="17" customFormat="1" ht="22.5">
      <c r="A589" s="31">
        <v>60</v>
      </c>
      <c r="B589" s="31">
        <v>167</v>
      </c>
      <c r="C589" s="32">
        <v>1349</v>
      </c>
      <c r="D589" s="33">
        <v>0</v>
      </c>
      <c r="E589" s="13" t="s">
        <v>2405</v>
      </c>
      <c r="F589" s="25">
        <v>780</v>
      </c>
      <c r="G589" s="14"/>
      <c r="H589" s="15">
        <v>0</v>
      </c>
      <c r="I589" s="15">
        <v>0</v>
      </c>
      <c r="J589" s="15">
        <f t="shared" si="40"/>
        <v>0</v>
      </c>
      <c r="K589" s="15">
        <f t="shared" si="41"/>
        <v>0</v>
      </c>
      <c r="L589" s="15">
        <f t="shared" si="42"/>
        <v>0</v>
      </c>
      <c r="M589" s="15">
        <f t="shared" si="43"/>
        <v>0</v>
      </c>
      <c r="N589" s="15">
        <f t="shared" si="44"/>
        <v>0</v>
      </c>
    </row>
    <row r="590" spans="1:14" s="17" customFormat="1" ht="135">
      <c r="A590" s="31">
        <v>60</v>
      </c>
      <c r="B590" s="31">
        <v>167</v>
      </c>
      <c r="C590" s="32">
        <v>2884</v>
      </c>
      <c r="D590" s="33">
        <v>0</v>
      </c>
      <c r="E590" s="13" t="s">
        <v>2406</v>
      </c>
      <c r="F590" s="25">
        <v>2595</v>
      </c>
      <c r="G590" s="14"/>
      <c r="H590" s="15">
        <v>0</v>
      </c>
      <c r="I590" s="15">
        <v>0</v>
      </c>
      <c r="J590" s="15">
        <f t="shared" ref="J590:J653" si="45">F590*H590</f>
        <v>0</v>
      </c>
      <c r="K590" s="15">
        <f t="shared" ref="K590:K653" si="46">I590*1.16</f>
        <v>0</v>
      </c>
      <c r="L590" s="15">
        <f t="shared" ref="L590:L653" si="47">F590*K590</f>
        <v>0</v>
      </c>
      <c r="M590" s="15">
        <f t="shared" ref="M590:M653" si="48">J590+L590</f>
        <v>0</v>
      </c>
      <c r="N590" s="15">
        <f t="shared" ref="N590:N653" si="49">M590*2</f>
        <v>0</v>
      </c>
    </row>
    <row r="591" spans="1:14" s="17" customFormat="1" ht="45">
      <c r="A591" s="31">
        <v>60</v>
      </c>
      <c r="B591" s="31">
        <v>167</v>
      </c>
      <c r="C591" s="32">
        <v>3007</v>
      </c>
      <c r="D591" s="33">
        <v>0</v>
      </c>
      <c r="E591" s="13" t="s">
        <v>2407</v>
      </c>
      <c r="F591" s="25">
        <v>0</v>
      </c>
      <c r="G591" s="14"/>
      <c r="H591" s="15">
        <v>0</v>
      </c>
      <c r="I591" s="15">
        <v>0</v>
      </c>
      <c r="J591" s="15">
        <f t="shared" si="45"/>
        <v>0</v>
      </c>
      <c r="K591" s="15">
        <f t="shared" si="46"/>
        <v>0</v>
      </c>
      <c r="L591" s="15">
        <f t="shared" si="47"/>
        <v>0</v>
      </c>
      <c r="M591" s="15">
        <f t="shared" si="48"/>
        <v>0</v>
      </c>
      <c r="N591" s="15">
        <f t="shared" si="49"/>
        <v>0</v>
      </c>
    </row>
    <row r="592" spans="1:14" s="17" customFormat="1" ht="45">
      <c r="A592" s="31">
        <v>60</v>
      </c>
      <c r="B592" s="31">
        <v>167</v>
      </c>
      <c r="C592" s="32">
        <v>3015</v>
      </c>
      <c r="D592" s="33">
        <v>0</v>
      </c>
      <c r="E592" s="13" t="s">
        <v>2408</v>
      </c>
      <c r="F592" s="25">
        <v>6</v>
      </c>
      <c r="G592" s="14"/>
      <c r="H592" s="15">
        <v>0</v>
      </c>
      <c r="I592" s="15">
        <v>0</v>
      </c>
      <c r="J592" s="15">
        <f t="shared" si="45"/>
        <v>0</v>
      </c>
      <c r="K592" s="15">
        <f t="shared" si="46"/>
        <v>0</v>
      </c>
      <c r="L592" s="15">
        <f t="shared" si="47"/>
        <v>0</v>
      </c>
      <c r="M592" s="15">
        <f t="shared" si="48"/>
        <v>0</v>
      </c>
      <c r="N592" s="15">
        <f t="shared" si="49"/>
        <v>0</v>
      </c>
    </row>
    <row r="593" spans="1:14" s="17" customFormat="1" ht="45">
      <c r="A593" s="31">
        <v>60</v>
      </c>
      <c r="B593" s="31">
        <v>167</v>
      </c>
      <c r="C593" s="32">
        <v>3023</v>
      </c>
      <c r="D593" s="33">
        <v>0</v>
      </c>
      <c r="E593" s="13" t="s">
        <v>2409</v>
      </c>
      <c r="F593" s="25">
        <v>12</v>
      </c>
      <c r="G593" s="14"/>
      <c r="H593" s="15">
        <v>0</v>
      </c>
      <c r="I593" s="15">
        <v>0</v>
      </c>
      <c r="J593" s="15">
        <f t="shared" si="45"/>
        <v>0</v>
      </c>
      <c r="K593" s="15">
        <f t="shared" si="46"/>
        <v>0</v>
      </c>
      <c r="L593" s="15">
        <f t="shared" si="47"/>
        <v>0</v>
      </c>
      <c r="M593" s="15">
        <f t="shared" si="48"/>
        <v>0</v>
      </c>
      <c r="N593" s="15">
        <f t="shared" si="49"/>
        <v>0</v>
      </c>
    </row>
    <row r="594" spans="1:14" s="17" customFormat="1" ht="78.75">
      <c r="A594" s="31">
        <v>60</v>
      </c>
      <c r="B594" s="31">
        <v>167</v>
      </c>
      <c r="C594" s="32">
        <v>3304</v>
      </c>
      <c r="D594" s="33">
        <v>0</v>
      </c>
      <c r="E594" s="13" t="s">
        <v>2410</v>
      </c>
      <c r="F594" s="25">
        <v>960</v>
      </c>
      <c r="G594" s="14"/>
      <c r="H594" s="15">
        <v>0</v>
      </c>
      <c r="I594" s="15">
        <v>0</v>
      </c>
      <c r="J594" s="15">
        <f t="shared" si="45"/>
        <v>0</v>
      </c>
      <c r="K594" s="15">
        <f t="shared" si="46"/>
        <v>0</v>
      </c>
      <c r="L594" s="15">
        <f t="shared" si="47"/>
        <v>0</v>
      </c>
      <c r="M594" s="15">
        <f t="shared" si="48"/>
        <v>0</v>
      </c>
      <c r="N594" s="15">
        <f t="shared" si="49"/>
        <v>0</v>
      </c>
    </row>
    <row r="595" spans="1:14" s="17" customFormat="1" ht="78.75">
      <c r="A595" s="31">
        <v>60</v>
      </c>
      <c r="B595" s="31">
        <v>167</v>
      </c>
      <c r="C595" s="32">
        <v>3312</v>
      </c>
      <c r="D595" s="33">
        <v>0</v>
      </c>
      <c r="E595" s="13" t="s">
        <v>2411</v>
      </c>
      <c r="F595" s="25">
        <v>1519.6</v>
      </c>
      <c r="G595" s="14"/>
      <c r="H595" s="15">
        <v>0</v>
      </c>
      <c r="I595" s="15">
        <v>0</v>
      </c>
      <c r="J595" s="15">
        <f t="shared" si="45"/>
        <v>0</v>
      </c>
      <c r="K595" s="15">
        <f t="shared" si="46"/>
        <v>0</v>
      </c>
      <c r="L595" s="15">
        <f t="shared" si="47"/>
        <v>0</v>
      </c>
      <c r="M595" s="15">
        <f t="shared" si="48"/>
        <v>0</v>
      </c>
      <c r="N595" s="15">
        <f t="shared" si="49"/>
        <v>0</v>
      </c>
    </row>
    <row r="596" spans="1:14" s="17" customFormat="1" ht="78.75">
      <c r="A596" s="31">
        <v>60</v>
      </c>
      <c r="B596" s="31">
        <v>167</v>
      </c>
      <c r="C596" s="32">
        <v>3320</v>
      </c>
      <c r="D596" s="33">
        <v>0</v>
      </c>
      <c r="E596" s="13" t="s">
        <v>2412</v>
      </c>
      <c r="F596" s="25">
        <v>3302.5</v>
      </c>
      <c r="G596" s="14"/>
      <c r="H596" s="15">
        <v>0</v>
      </c>
      <c r="I596" s="15">
        <v>0</v>
      </c>
      <c r="J596" s="15">
        <f t="shared" si="45"/>
        <v>0</v>
      </c>
      <c r="K596" s="15">
        <f t="shared" si="46"/>
        <v>0</v>
      </c>
      <c r="L596" s="15">
        <f t="shared" si="47"/>
        <v>0</v>
      </c>
      <c r="M596" s="15">
        <f t="shared" si="48"/>
        <v>0</v>
      </c>
      <c r="N596" s="15">
        <f t="shared" si="49"/>
        <v>0</v>
      </c>
    </row>
    <row r="597" spans="1:14" s="17" customFormat="1" ht="78.75">
      <c r="A597" s="31">
        <v>60</v>
      </c>
      <c r="B597" s="31">
        <v>167</v>
      </c>
      <c r="C597" s="32">
        <v>3346</v>
      </c>
      <c r="D597" s="33">
        <v>0</v>
      </c>
      <c r="E597" s="13" t="s">
        <v>2413</v>
      </c>
      <c r="F597" s="25">
        <v>3671</v>
      </c>
      <c r="G597" s="14"/>
      <c r="H597" s="15">
        <v>0</v>
      </c>
      <c r="I597" s="15">
        <v>0</v>
      </c>
      <c r="J597" s="15">
        <f t="shared" si="45"/>
        <v>0</v>
      </c>
      <c r="K597" s="15">
        <f t="shared" si="46"/>
        <v>0</v>
      </c>
      <c r="L597" s="15">
        <f t="shared" si="47"/>
        <v>0</v>
      </c>
      <c r="M597" s="15">
        <f t="shared" si="48"/>
        <v>0</v>
      </c>
      <c r="N597" s="15">
        <f t="shared" si="49"/>
        <v>0</v>
      </c>
    </row>
    <row r="598" spans="1:14" s="17" customFormat="1" ht="78.75">
      <c r="A598" s="31">
        <v>60</v>
      </c>
      <c r="B598" s="31">
        <v>167</v>
      </c>
      <c r="C598" s="32">
        <v>3387</v>
      </c>
      <c r="D598" s="33">
        <v>0</v>
      </c>
      <c r="E598" s="13" t="s">
        <v>2414</v>
      </c>
      <c r="F598" s="25">
        <v>56</v>
      </c>
      <c r="G598" s="14"/>
      <c r="H598" s="15">
        <v>0</v>
      </c>
      <c r="I598" s="15">
        <v>0</v>
      </c>
      <c r="J598" s="15">
        <f t="shared" si="45"/>
        <v>0</v>
      </c>
      <c r="K598" s="15">
        <f t="shared" si="46"/>
        <v>0</v>
      </c>
      <c r="L598" s="15">
        <f t="shared" si="47"/>
        <v>0</v>
      </c>
      <c r="M598" s="15">
        <f t="shared" si="48"/>
        <v>0</v>
      </c>
      <c r="N598" s="15">
        <f t="shared" si="49"/>
        <v>0</v>
      </c>
    </row>
    <row r="599" spans="1:14" s="17" customFormat="1" ht="90">
      <c r="A599" s="31">
        <v>60</v>
      </c>
      <c r="B599" s="31">
        <v>167</v>
      </c>
      <c r="C599" s="32">
        <v>3429</v>
      </c>
      <c r="D599" s="33">
        <v>0</v>
      </c>
      <c r="E599" s="13" t="s">
        <v>2415</v>
      </c>
      <c r="F599" s="25">
        <v>152</v>
      </c>
      <c r="G599" s="14"/>
      <c r="H599" s="15">
        <v>0</v>
      </c>
      <c r="I599" s="15">
        <v>0</v>
      </c>
      <c r="J599" s="15">
        <f t="shared" si="45"/>
        <v>0</v>
      </c>
      <c r="K599" s="15">
        <f t="shared" si="46"/>
        <v>0</v>
      </c>
      <c r="L599" s="15">
        <f t="shared" si="47"/>
        <v>0</v>
      </c>
      <c r="M599" s="15">
        <f t="shared" si="48"/>
        <v>0</v>
      </c>
      <c r="N599" s="15">
        <f t="shared" si="49"/>
        <v>0</v>
      </c>
    </row>
    <row r="600" spans="1:14" s="17" customFormat="1" ht="90">
      <c r="A600" s="31">
        <v>60</v>
      </c>
      <c r="B600" s="31">
        <v>167</v>
      </c>
      <c r="C600" s="32">
        <v>3437</v>
      </c>
      <c r="D600" s="33">
        <v>0</v>
      </c>
      <c r="E600" s="13" t="s">
        <v>2416</v>
      </c>
      <c r="F600" s="25">
        <v>155.30000000000001</v>
      </c>
      <c r="G600" s="14"/>
      <c r="H600" s="15">
        <v>0</v>
      </c>
      <c r="I600" s="15">
        <v>0</v>
      </c>
      <c r="J600" s="15">
        <f t="shared" si="45"/>
        <v>0</v>
      </c>
      <c r="K600" s="15">
        <f t="shared" si="46"/>
        <v>0</v>
      </c>
      <c r="L600" s="15">
        <f t="shared" si="47"/>
        <v>0</v>
      </c>
      <c r="M600" s="15">
        <f t="shared" si="48"/>
        <v>0</v>
      </c>
      <c r="N600" s="15">
        <f t="shared" si="49"/>
        <v>0</v>
      </c>
    </row>
    <row r="601" spans="1:14" s="17" customFormat="1" ht="78.75">
      <c r="A601" s="31">
        <v>60</v>
      </c>
      <c r="B601" s="31">
        <v>167</v>
      </c>
      <c r="C601" s="32">
        <v>3742</v>
      </c>
      <c r="D601" s="33">
        <v>0</v>
      </c>
      <c r="E601" s="13" t="s">
        <v>2417</v>
      </c>
      <c r="F601" s="25">
        <v>24</v>
      </c>
      <c r="G601" s="14"/>
      <c r="H601" s="15">
        <v>0</v>
      </c>
      <c r="I601" s="15">
        <v>0</v>
      </c>
      <c r="J601" s="15">
        <f t="shared" si="45"/>
        <v>0</v>
      </c>
      <c r="K601" s="15">
        <f t="shared" si="46"/>
        <v>0</v>
      </c>
      <c r="L601" s="15">
        <f t="shared" si="47"/>
        <v>0</v>
      </c>
      <c r="M601" s="15">
        <f t="shared" si="48"/>
        <v>0</v>
      </c>
      <c r="N601" s="15">
        <f t="shared" si="49"/>
        <v>0</v>
      </c>
    </row>
    <row r="602" spans="1:14" s="17" customFormat="1" ht="78.75">
      <c r="A602" s="31">
        <v>60</v>
      </c>
      <c r="B602" s="31">
        <v>167</v>
      </c>
      <c r="C602" s="32">
        <v>3759</v>
      </c>
      <c r="D602" s="33">
        <v>0</v>
      </c>
      <c r="E602" s="13" t="s">
        <v>2418</v>
      </c>
      <c r="F602" s="25">
        <v>24</v>
      </c>
      <c r="G602" s="14"/>
      <c r="H602" s="15">
        <v>0</v>
      </c>
      <c r="I602" s="15">
        <v>0</v>
      </c>
      <c r="J602" s="15">
        <f t="shared" si="45"/>
        <v>0</v>
      </c>
      <c r="K602" s="15">
        <f t="shared" si="46"/>
        <v>0</v>
      </c>
      <c r="L602" s="15">
        <f t="shared" si="47"/>
        <v>0</v>
      </c>
      <c r="M602" s="15">
        <f t="shared" si="48"/>
        <v>0</v>
      </c>
      <c r="N602" s="15">
        <f t="shared" si="49"/>
        <v>0</v>
      </c>
    </row>
    <row r="603" spans="1:14" s="17" customFormat="1" ht="78.75">
      <c r="A603" s="31">
        <v>60</v>
      </c>
      <c r="B603" s="31">
        <v>167</v>
      </c>
      <c r="C603" s="32">
        <v>3767</v>
      </c>
      <c r="D603" s="33">
        <v>0</v>
      </c>
      <c r="E603" s="13" t="s">
        <v>2419</v>
      </c>
      <c r="F603" s="25">
        <v>24</v>
      </c>
      <c r="G603" s="14"/>
      <c r="H603" s="15">
        <v>0</v>
      </c>
      <c r="I603" s="15">
        <v>0</v>
      </c>
      <c r="J603" s="15">
        <f t="shared" si="45"/>
        <v>0</v>
      </c>
      <c r="K603" s="15">
        <f t="shared" si="46"/>
        <v>0</v>
      </c>
      <c r="L603" s="15">
        <f t="shared" si="47"/>
        <v>0</v>
      </c>
      <c r="M603" s="15">
        <f t="shared" si="48"/>
        <v>0</v>
      </c>
      <c r="N603" s="15">
        <f t="shared" si="49"/>
        <v>0</v>
      </c>
    </row>
    <row r="604" spans="1:14" s="17" customFormat="1" ht="78.75">
      <c r="A604" s="31">
        <v>60</v>
      </c>
      <c r="B604" s="31">
        <v>167</v>
      </c>
      <c r="C604" s="32">
        <v>3775</v>
      </c>
      <c r="D604" s="33">
        <v>0</v>
      </c>
      <c r="E604" s="13" t="s">
        <v>2420</v>
      </c>
      <c r="F604" s="25">
        <v>12</v>
      </c>
      <c r="G604" s="14"/>
      <c r="H604" s="15">
        <v>0</v>
      </c>
      <c r="I604" s="15">
        <v>0</v>
      </c>
      <c r="J604" s="15">
        <f t="shared" si="45"/>
        <v>0</v>
      </c>
      <c r="K604" s="15">
        <f t="shared" si="46"/>
        <v>0</v>
      </c>
      <c r="L604" s="15">
        <f t="shared" si="47"/>
        <v>0</v>
      </c>
      <c r="M604" s="15">
        <f t="shared" si="48"/>
        <v>0</v>
      </c>
      <c r="N604" s="15">
        <f t="shared" si="49"/>
        <v>0</v>
      </c>
    </row>
    <row r="605" spans="1:14" s="17" customFormat="1" ht="78.75">
      <c r="A605" s="31">
        <v>60</v>
      </c>
      <c r="B605" s="31">
        <v>167</v>
      </c>
      <c r="C605" s="32">
        <v>3783</v>
      </c>
      <c r="D605" s="33">
        <v>0</v>
      </c>
      <c r="E605" s="13" t="s">
        <v>2421</v>
      </c>
      <c r="F605" s="25">
        <v>12</v>
      </c>
      <c r="G605" s="14"/>
      <c r="H605" s="15">
        <v>0</v>
      </c>
      <c r="I605" s="15">
        <v>0</v>
      </c>
      <c r="J605" s="15">
        <f t="shared" si="45"/>
        <v>0</v>
      </c>
      <c r="K605" s="15">
        <f t="shared" si="46"/>
        <v>0</v>
      </c>
      <c r="L605" s="15">
        <f t="shared" si="47"/>
        <v>0</v>
      </c>
      <c r="M605" s="15">
        <f t="shared" si="48"/>
        <v>0</v>
      </c>
      <c r="N605" s="15">
        <f t="shared" si="49"/>
        <v>0</v>
      </c>
    </row>
    <row r="606" spans="1:14" s="17" customFormat="1" ht="78.75">
      <c r="A606" s="31">
        <v>60</v>
      </c>
      <c r="B606" s="31">
        <v>167</v>
      </c>
      <c r="C606" s="32">
        <v>3791</v>
      </c>
      <c r="D606" s="33">
        <v>0</v>
      </c>
      <c r="E606" s="13" t="s">
        <v>2422</v>
      </c>
      <c r="F606" s="25">
        <v>6</v>
      </c>
      <c r="G606" s="14"/>
      <c r="H606" s="15">
        <v>0</v>
      </c>
      <c r="I606" s="15">
        <v>0</v>
      </c>
      <c r="J606" s="15">
        <f t="shared" si="45"/>
        <v>0</v>
      </c>
      <c r="K606" s="15">
        <f t="shared" si="46"/>
        <v>0</v>
      </c>
      <c r="L606" s="15">
        <f t="shared" si="47"/>
        <v>0</v>
      </c>
      <c r="M606" s="15">
        <f t="shared" si="48"/>
        <v>0</v>
      </c>
      <c r="N606" s="15">
        <f t="shared" si="49"/>
        <v>0</v>
      </c>
    </row>
    <row r="607" spans="1:14" s="17" customFormat="1" ht="78.75">
      <c r="A607" s="31">
        <v>60</v>
      </c>
      <c r="B607" s="31">
        <v>167</v>
      </c>
      <c r="C607" s="32">
        <v>3809</v>
      </c>
      <c r="D607" s="33">
        <v>0</v>
      </c>
      <c r="E607" s="13" t="s">
        <v>2423</v>
      </c>
      <c r="F607" s="25">
        <v>6</v>
      </c>
      <c r="G607" s="14"/>
      <c r="H607" s="15">
        <v>0</v>
      </c>
      <c r="I607" s="15">
        <v>0</v>
      </c>
      <c r="J607" s="15">
        <f t="shared" si="45"/>
        <v>0</v>
      </c>
      <c r="K607" s="15">
        <f t="shared" si="46"/>
        <v>0</v>
      </c>
      <c r="L607" s="15">
        <f t="shared" si="47"/>
        <v>0</v>
      </c>
      <c r="M607" s="15">
        <f t="shared" si="48"/>
        <v>0</v>
      </c>
      <c r="N607" s="15">
        <f t="shared" si="49"/>
        <v>0</v>
      </c>
    </row>
    <row r="608" spans="1:14" s="17" customFormat="1" ht="78.75">
      <c r="A608" s="31">
        <v>60</v>
      </c>
      <c r="B608" s="31">
        <v>167</v>
      </c>
      <c r="C608" s="32">
        <v>3817</v>
      </c>
      <c r="D608" s="33">
        <v>0</v>
      </c>
      <c r="E608" s="13" t="s">
        <v>2424</v>
      </c>
      <c r="F608" s="25">
        <v>12</v>
      </c>
      <c r="G608" s="14"/>
      <c r="H608" s="15">
        <v>0</v>
      </c>
      <c r="I608" s="15">
        <v>0</v>
      </c>
      <c r="J608" s="15">
        <f t="shared" si="45"/>
        <v>0</v>
      </c>
      <c r="K608" s="15">
        <f t="shared" si="46"/>
        <v>0</v>
      </c>
      <c r="L608" s="15">
        <f t="shared" si="47"/>
        <v>0</v>
      </c>
      <c r="M608" s="15">
        <f t="shared" si="48"/>
        <v>0</v>
      </c>
      <c r="N608" s="15">
        <f t="shared" si="49"/>
        <v>0</v>
      </c>
    </row>
    <row r="609" spans="1:14" s="17" customFormat="1" ht="78.75">
      <c r="A609" s="31">
        <v>60</v>
      </c>
      <c r="B609" s="31">
        <v>167</v>
      </c>
      <c r="C609" s="32">
        <v>3825</v>
      </c>
      <c r="D609" s="33">
        <v>0</v>
      </c>
      <c r="E609" s="13" t="s">
        <v>2425</v>
      </c>
      <c r="F609" s="25">
        <v>5</v>
      </c>
      <c r="G609" s="14"/>
      <c r="H609" s="15">
        <v>0</v>
      </c>
      <c r="I609" s="15">
        <v>0</v>
      </c>
      <c r="J609" s="15">
        <f t="shared" si="45"/>
        <v>0</v>
      </c>
      <c r="K609" s="15">
        <f t="shared" si="46"/>
        <v>0</v>
      </c>
      <c r="L609" s="15">
        <f t="shared" si="47"/>
        <v>0</v>
      </c>
      <c r="M609" s="15">
        <f t="shared" si="48"/>
        <v>0</v>
      </c>
      <c r="N609" s="15">
        <f t="shared" si="49"/>
        <v>0</v>
      </c>
    </row>
    <row r="610" spans="1:14" s="17" customFormat="1" ht="78.75">
      <c r="A610" s="31">
        <v>60</v>
      </c>
      <c r="B610" s="31">
        <v>167</v>
      </c>
      <c r="C610" s="32">
        <v>3833</v>
      </c>
      <c r="D610" s="33">
        <v>0</v>
      </c>
      <c r="E610" s="13" t="s">
        <v>2426</v>
      </c>
      <c r="F610" s="25">
        <v>24</v>
      </c>
      <c r="G610" s="14"/>
      <c r="H610" s="15">
        <v>0</v>
      </c>
      <c r="I610" s="15">
        <v>0</v>
      </c>
      <c r="J610" s="15">
        <f t="shared" si="45"/>
        <v>0</v>
      </c>
      <c r="K610" s="15">
        <f t="shared" si="46"/>
        <v>0</v>
      </c>
      <c r="L610" s="15">
        <f t="shared" si="47"/>
        <v>0</v>
      </c>
      <c r="M610" s="15">
        <f t="shared" si="48"/>
        <v>0</v>
      </c>
      <c r="N610" s="15">
        <f t="shared" si="49"/>
        <v>0</v>
      </c>
    </row>
    <row r="611" spans="1:14" s="17" customFormat="1" ht="78.75">
      <c r="A611" s="31">
        <v>60</v>
      </c>
      <c r="B611" s="31">
        <v>167</v>
      </c>
      <c r="C611" s="32">
        <v>3841</v>
      </c>
      <c r="D611" s="33">
        <v>0</v>
      </c>
      <c r="E611" s="13" t="s">
        <v>2427</v>
      </c>
      <c r="F611" s="25">
        <v>4</v>
      </c>
      <c r="G611" s="14"/>
      <c r="H611" s="15">
        <v>0</v>
      </c>
      <c r="I611" s="15">
        <v>0</v>
      </c>
      <c r="J611" s="15">
        <f t="shared" si="45"/>
        <v>0</v>
      </c>
      <c r="K611" s="15">
        <f t="shared" si="46"/>
        <v>0</v>
      </c>
      <c r="L611" s="15">
        <f t="shared" si="47"/>
        <v>0</v>
      </c>
      <c r="M611" s="15">
        <f t="shared" si="48"/>
        <v>0</v>
      </c>
      <c r="N611" s="15">
        <f t="shared" si="49"/>
        <v>0</v>
      </c>
    </row>
    <row r="612" spans="1:14" s="17" customFormat="1" ht="78.75">
      <c r="A612" s="31">
        <v>60</v>
      </c>
      <c r="B612" s="31">
        <v>167</v>
      </c>
      <c r="C612" s="32">
        <v>3858</v>
      </c>
      <c r="D612" s="33">
        <v>0</v>
      </c>
      <c r="E612" s="13" t="s">
        <v>2428</v>
      </c>
      <c r="F612" s="25">
        <v>2</v>
      </c>
      <c r="G612" s="14"/>
      <c r="H612" s="15">
        <v>0</v>
      </c>
      <c r="I612" s="15">
        <v>0</v>
      </c>
      <c r="J612" s="15">
        <f t="shared" si="45"/>
        <v>0</v>
      </c>
      <c r="K612" s="15">
        <f t="shared" si="46"/>
        <v>0</v>
      </c>
      <c r="L612" s="15">
        <f t="shared" si="47"/>
        <v>0</v>
      </c>
      <c r="M612" s="15">
        <f t="shared" si="48"/>
        <v>0</v>
      </c>
      <c r="N612" s="15">
        <f t="shared" si="49"/>
        <v>0</v>
      </c>
    </row>
    <row r="613" spans="1:14" s="17" customFormat="1" ht="78.75">
      <c r="A613" s="31">
        <v>60</v>
      </c>
      <c r="B613" s="31">
        <v>167</v>
      </c>
      <c r="C613" s="32">
        <v>3866</v>
      </c>
      <c r="D613" s="33">
        <v>0</v>
      </c>
      <c r="E613" s="13" t="s">
        <v>2429</v>
      </c>
      <c r="F613" s="25">
        <v>2</v>
      </c>
      <c r="G613" s="14"/>
      <c r="H613" s="15">
        <v>0</v>
      </c>
      <c r="I613" s="15">
        <v>0</v>
      </c>
      <c r="J613" s="15">
        <f t="shared" si="45"/>
        <v>0</v>
      </c>
      <c r="K613" s="15">
        <f t="shared" si="46"/>
        <v>0</v>
      </c>
      <c r="L613" s="15">
        <f t="shared" si="47"/>
        <v>0</v>
      </c>
      <c r="M613" s="15">
        <f t="shared" si="48"/>
        <v>0</v>
      </c>
      <c r="N613" s="15">
        <f t="shared" si="49"/>
        <v>0</v>
      </c>
    </row>
    <row r="614" spans="1:14" s="17" customFormat="1" ht="67.5">
      <c r="A614" s="31">
        <v>60</v>
      </c>
      <c r="B614" s="31">
        <v>167</v>
      </c>
      <c r="C614" s="32">
        <v>3874</v>
      </c>
      <c r="D614" s="33">
        <v>0</v>
      </c>
      <c r="E614" s="13" t="s">
        <v>2430</v>
      </c>
      <c r="F614" s="25">
        <v>10</v>
      </c>
      <c r="G614" s="14"/>
      <c r="H614" s="15">
        <v>0</v>
      </c>
      <c r="I614" s="15">
        <v>0</v>
      </c>
      <c r="J614" s="15">
        <f t="shared" si="45"/>
        <v>0</v>
      </c>
      <c r="K614" s="15">
        <f t="shared" si="46"/>
        <v>0</v>
      </c>
      <c r="L614" s="15">
        <f t="shared" si="47"/>
        <v>0</v>
      </c>
      <c r="M614" s="15">
        <f t="shared" si="48"/>
        <v>0</v>
      </c>
      <c r="N614" s="15">
        <f t="shared" si="49"/>
        <v>0</v>
      </c>
    </row>
    <row r="615" spans="1:14" s="17" customFormat="1" ht="67.5">
      <c r="A615" s="31">
        <v>60</v>
      </c>
      <c r="B615" s="31">
        <v>167</v>
      </c>
      <c r="C615" s="32">
        <v>3882</v>
      </c>
      <c r="D615" s="33">
        <v>0</v>
      </c>
      <c r="E615" s="13" t="s">
        <v>2431</v>
      </c>
      <c r="F615" s="25">
        <v>24</v>
      </c>
      <c r="G615" s="14"/>
      <c r="H615" s="15">
        <v>0</v>
      </c>
      <c r="I615" s="15">
        <v>0</v>
      </c>
      <c r="J615" s="15">
        <f t="shared" si="45"/>
        <v>0</v>
      </c>
      <c r="K615" s="15">
        <f t="shared" si="46"/>
        <v>0</v>
      </c>
      <c r="L615" s="15">
        <f t="shared" si="47"/>
        <v>0</v>
      </c>
      <c r="M615" s="15">
        <f t="shared" si="48"/>
        <v>0</v>
      </c>
      <c r="N615" s="15">
        <f t="shared" si="49"/>
        <v>0</v>
      </c>
    </row>
    <row r="616" spans="1:14" s="17" customFormat="1" ht="56.25">
      <c r="A616" s="31">
        <v>60</v>
      </c>
      <c r="B616" s="31">
        <v>167</v>
      </c>
      <c r="C616" s="32">
        <v>3890</v>
      </c>
      <c r="D616" s="33">
        <v>0</v>
      </c>
      <c r="E616" s="13" t="s">
        <v>2432</v>
      </c>
      <c r="F616" s="25">
        <v>36</v>
      </c>
      <c r="G616" s="14"/>
      <c r="H616" s="15">
        <v>0</v>
      </c>
      <c r="I616" s="15">
        <v>0</v>
      </c>
      <c r="J616" s="15">
        <f t="shared" si="45"/>
        <v>0</v>
      </c>
      <c r="K616" s="15">
        <f t="shared" si="46"/>
        <v>0</v>
      </c>
      <c r="L616" s="15">
        <f t="shared" si="47"/>
        <v>0</v>
      </c>
      <c r="M616" s="15">
        <f t="shared" si="48"/>
        <v>0</v>
      </c>
      <c r="N616" s="15">
        <f t="shared" si="49"/>
        <v>0</v>
      </c>
    </row>
    <row r="617" spans="1:14" s="17" customFormat="1" ht="56.25">
      <c r="A617" s="31">
        <v>60</v>
      </c>
      <c r="B617" s="31">
        <v>167</v>
      </c>
      <c r="C617" s="32">
        <v>3908</v>
      </c>
      <c r="D617" s="33">
        <v>0</v>
      </c>
      <c r="E617" s="13" t="s">
        <v>2433</v>
      </c>
      <c r="F617" s="25">
        <v>36</v>
      </c>
      <c r="G617" s="14"/>
      <c r="H617" s="15">
        <v>0</v>
      </c>
      <c r="I617" s="15">
        <v>0</v>
      </c>
      <c r="J617" s="15">
        <f t="shared" si="45"/>
        <v>0</v>
      </c>
      <c r="K617" s="15">
        <f t="shared" si="46"/>
        <v>0</v>
      </c>
      <c r="L617" s="15">
        <f t="shared" si="47"/>
        <v>0</v>
      </c>
      <c r="M617" s="15">
        <f t="shared" si="48"/>
        <v>0</v>
      </c>
      <c r="N617" s="15">
        <f t="shared" si="49"/>
        <v>0</v>
      </c>
    </row>
    <row r="618" spans="1:14" s="17" customFormat="1" ht="45">
      <c r="A618" s="31">
        <v>60</v>
      </c>
      <c r="B618" s="31">
        <v>167</v>
      </c>
      <c r="C618" s="32">
        <v>3916</v>
      </c>
      <c r="D618" s="33">
        <v>0</v>
      </c>
      <c r="E618" s="13" t="s">
        <v>2434</v>
      </c>
      <c r="F618" s="25">
        <v>36</v>
      </c>
      <c r="G618" s="14"/>
      <c r="H618" s="15">
        <v>0</v>
      </c>
      <c r="I618" s="15">
        <v>0</v>
      </c>
      <c r="J618" s="15">
        <f t="shared" si="45"/>
        <v>0</v>
      </c>
      <c r="K618" s="15">
        <f t="shared" si="46"/>
        <v>0</v>
      </c>
      <c r="L618" s="15">
        <f t="shared" si="47"/>
        <v>0</v>
      </c>
      <c r="M618" s="15">
        <f t="shared" si="48"/>
        <v>0</v>
      </c>
      <c r="N618" s="15">
        <f t="shared" si="49"/>
        <v>0</v>
      </c>
    </row>
    <row r="619" spans="1:14" s="17" customFormat="1" ht="45">
      <c r="A619" s="31">
        <v>60</v>
      </c>
      <c r="B619" s="31">
        <v>167</v>
      </c>
      <c r="C619" s="32">
        <v>3924</v>
      </c>
      <c r="D619" s="33">
        <v>0</v>
      </c>
      <c r="E619" s="13" t="s">
        <v>2435</v>
      </c>
      <c r="F619" s="25">
        <v>36</v>
      </c>
      <c r="G619" s="14"/>
      <c r="H619" s="15">
        <v>0</v>
      </c>
      <c r="I619" s="15">
        <v>0</v>
      </c>
      <c r="J619" s="15">
        <f t="shared" si="45"/>
        <v>0</v>
      </c>
      <c r="K619" s="15">
        <f t="shared" si="46"/>
        <v>0</v>
      </c>
      <c r="L619" s="15">
        <f t="shared" si="47"/>
        <v>0</v>
      </c>
      <c r="M619" s="15">
        <f t="shared" si="48"/>
        <v>0</v>
      </c>
      <c r="N619" s="15">
        <f t="shared" si="49"/>
        <v>0</v>
      </c>
    </row>
    <row r="620" spans="1:14" s="17" customFormat="1" ht="45">
      <c r="A620" s="31">
        <v>60</v>
      </c>
      <c r="B620" s="31">
        <v>167</v>
      </c>
      <c r="C620" s="32">
        <v>3932</v>
      </c>
      <c r="D620" s="33">
        <v>0</v>
      </c>
      <c r="E620" s="13" t="s">
        <v>2436</v>
      </c>
      <c r="F620" s="25">
        <v>6</v>
      </c>
      <c r="G620" s="14"/>
      <c r="H620" s="15">
        <v>0</v>
      </c>
      <c r="I620" s="15">
        <v>0</v>
      </c>
      <c r="J620" s="15">
        <f t="shared" si="45"/>
        <v>0</v>
      </c>
      <c r="K620" s="15">
        <f t="shared" si="46"/>
        <v>0</v>
      </c>
      <c r="L620" s="15">
        <f t="shared" si="47"/>
        <v>0</v>
      </c>
      <c r="M620" s="15">
        <f t="shared" si="48"/>
        <v>0</v>
      </c>
      <c r="N620" s="15">
        <f t="shared" si="49"/>
        <v>0</v>
      </c>
    </row>
    <row r="621" spans="1:14" s="17" customFormat="1" ht="45">
      <c r="A621" s="31">
        <v>60</v>
      </c>
      <c r="B621" s="31">
        <v>167</v>
      </c>
      <c r="C621" s="32">
        <v>3940</v>
      </c>
      <c r="D621" s="33">
        <v>0</v>
      </c>
      <c r="E621" s="13" t="s">
        <v>2437</v>
      </c>
      <c r="F621" s="25">
        <v>6</v>
      </c>
      <c r="G621" s="14"/>
      <c r="H621" s="15">
        <v>0</v>
      </c>
      <c r="I621" s="15">
        <v>0</v>
      </c>
      <c r="J621" s="15">
        <f t="shared" si="45"/>
        <v>0</v>
      </c>
      <c r="K621" s="15">
        <f t="shared" si="46"/>
        <v>0</v>
      </c>
      <c r="L621" s="15">
        <f t="shared" si="47"/>
        <v>0</v>
      </c>
      <c r="M621" s="15">
        <f t="shared" si="48"/>
        <v>0</v>
      </c>
      <c r="N621" s="15">
        <f t="shared" si="49"/>
        <v>0</v>
      </c>
    </row>
    <row r="622" spans="1:14" s="17" customFormat="1" ht="33.75">
      <c r="A622" s="31">
        <v>60</v>
      </c>
      <c r="B622" s="31">
        <v>167</v>
      </c>
      <c r="C622" s="32">
        <v>3965</v>
      </c>
      <c r="D622" s="33">
        <v>0</v>
      </c>
      <c r="E622" s="13" t="s">
        <v>2438</v>
      </c>
      <c r="F622" s="25">
        <v>36</v>
      </c>
      <c r="G622" s="14"/>
      <c r="H622" s="15">
        <v>0</v>
      </c>
      <c r="I622" s="15">
        <v>0</v>
      </c>
      <c r="J622" s="15">
        <f t="shared" si="45"/>
        <v>0</v>
      </c>
      <c r="K622" s="15">
        <f t="shared" si="46"/>
        <v>0</v>
      </c>
      <c r="L622" s="15">
        <f t="shared" si="47"/>
        <v>0</v>
      </c>
      <c r="M622" s="15">
        <f t="shared" si="48"/>
        <v>0</v>
      </c>
      <c r="N622" s="15">
        <f t="shared" si="49"/>
        <v>0</v>
      </c>
    </row>
    <row r="623" spans="1:14" s="17" customFormat="1" ht="67.5">
      <c r="A623" s="31">
        <v>60</v>
      </c>
      <c r="B623" s="31">
        <v>167</v>
      </c>
      <c r="C623" s="32">
        <v>3973</v>
      </c>
      <c r="D623" s="33">
        <v>0</v>
      </c>
      <c r="E623" s="13" t="s">
        <v>2439</v>
      </c>
      <c r="F623" s="25">
        <v>24</v>
      </c>
      <c r="G623" s="14"/>
      <c r="H623" s="15">
        <v>0</v>
      </c>
      <c r="I623" s="15">
        <v>0</v>
      </c>
      <c r="J623" s="15">
        <f t="shared" si="45"/>
        <v>0</v>
      </c>
      <c r="K623" s="15">
        <f t="shared" si="46"/>
        <v>0</v>
      </c>
      <c r="L623" s="15">
        <f t="shared" si="47"/>
        <v>0</v>
      </c>
      <c r="M623" s="15">
        <f t="shared" si="48"/>
        <v>0</v>
      </c>
      <c r="N623" s="15">
        <f t="shared" si="49"/>
        <v>0</v>
      </c>
    </row>
    <row r="624" spans="1:14" s="17" customFormat="1" ht="90">
      <c r="A624" s="31">
        <v>60</v>
      </c>
      <c r="B624" s="31">
        <v>167</v>
      </c>
      <c r="C624" s="32">
        <v>4419</v>
      </c>
      <c r="D624" s="33">
        <v>0</v>
      </c>
      <c r="E624" s="13" t="s">
        <v>2440</v>
      </c>
      <c r="F624" s="25">
        <v>34.299999999999997</v>
      </c>
      <c r="G624" s="14"/>
      <c r="H624" s="15">
        <v>0</v>
      </c>
      <c r="I624" s="15">
        <v>0</v>
      </c>
      <c r="J624" s="15">
        <f t="shared" si="45"/>
        <v>0</v>
      </c>
      <c r="K624" s="15">
        <f t="shared" si="46"/>
        <v>0</v>
      </c>
      <c r="L624" s="15">
        <f t="shared" si="47"/>
        <v>0</v>
      </c>
      <c r="M624" s="15">
        <f t="shared" si="48"/>
        <v>0</v>
      </c>
      <c r="N624" s="15">
        <f t="shared" si="49"/>
        <v>0</v>
      </c>
    </row>
    <row r="625" spans="1:14" s="17" customFormat="1" ht="33.75">
      <c r="A625" s="31">
        <v>60</v>
      </c>
      <c r="B625" s="31">
        <v>167</v>
      </c>
      <c r="C625" s="32">
        <v>4468</v>
      </c>
      <c r="D625" s="33">
        <v>0</v>
      </c>
      <c r="E625" s="13" t="s">
        <v>2441</v>
      </c>
      <c r="F625" s="25">
        <v>4877</v>
      </c>
      <c r="G625" s="14"/>
      <c r="H625" s="15">
        <v>0</v>
      </c>
      <c r="I625" s="15">
        <v>0</v>
      </c>
      <c r="J625" s="15">
        <f t="shared" si="45"/>
        <v>0</v>
      </c>
      <c r="K625" s="15">
        <f t="shared" si="46"/>
        <v>0</v>
      </c>
      <c r="L625" s="15">
        <f t="shared" si="47"/>
        <v>0</v>
      </c>
      <c r="M625" s="15">
        <f t="shared" si="48"/>
        <v>0</v>
      </c>
      <c r="N625" s="15">
        <f t="shared" si="49"/>
        <v>0</v>
      </c>
    </row>
    <row r="626" spans="1:14" s="17" customFormat="1" ht="33.75">
      <c r="A626" s="31">
        <v>60</v>
      </c>
      <c r="B626" s="31">
        <v>167</v>
      </c>
      <c r="C626" s="32">
        <v>4484</v>
      </c>
      <c r="D626" s="33">
        <v>0</v>
      </c>
      <c r="E626" s="13" t="s">
        <v>2442</v>
      </c>
      <c r="F626" s="25">
        <v>1697</v>
      </c>
      <c r="G626" s="14"/>
      <c r="H626" s="15">
        <v>0</v>
      </c>
      <c r="I626" s="15">
        <v>0</v>
      </c>
      <c r="J626" s="15">
        <f t="shared" si="45"/>
        <v>0</v>
      </c>
      <c r="K626" s="15">
        <f t="shared" si="46"/>
        <v>0</v>
      </c>
      <c r="L626" s="15">
        <f t="shared" si="47"/>
        <v>0</v>
      </c>
      <c r="M626" s="15">
        <f t="shared" si="48"/>
        <v>0</v>
      </c>
      <c r="N626" s="15">
        <f t="shared" si="49"/>
        <v>0</v>
      </c>
    </row>
    <row r="627" spans="1:14" s="17" customFormat="1" ht="101.25">
      <c r="A627" s="31">
        <v>60</v>
      </c>
      <c r="B627" s="31">
        <v>167</v>
      </c>
      <c r="C627" s="32">
        <v>4559</v>
      </c>
      <c r="D627" s="33">
        <v>0</v>
      </c>
      <c r="E627" s="13" t="s">
        <v>2443</v>
      </c>
      <c r="F627" s="25">
        <v>24</v>
      </c>
      <c r="G627" s="14"/>
      <c r="H627" s="15">
        <v>0</v>
      </c>
      <c r="I627" s="15">
        <v>0</v>
      </c>
      <c r="J627" s="15">
        <f t="shared" si="45"/>
        <v>0</v>
      </c>
      <c r="K627" s="15">
        <f t="shared" si="46"/>
        <v>0</v>
      </c>
      <c r="L627" s="15">
        <f t="shared" si="47"/>
        <v>0</v>
      </c>
      <c r="M627" s="15">
        <f t="shared" si="48"/>
        <v>0</v>
      </c>
      <c r="N627" s="15">
        <f t="shared" si="49"/>
        <v>0</v>
      </c>
    </row>
    <row r="628" spans="1:14" s="17" customFormat="1" ht="67.5">
      <c r="A628" s="31">
        <v>60</v>
      </c>
      <c r="B628" s="31">
        <v>167</v>
      </c>
      <c r="C628" s="32">
        <v>4625</v>
      </c>
      <c r="D628" s="33">
        <v>0</v>
      </c>
      <c r="E628" s="13" t="s">
        <v>2444</v>
      </c>
      <c r="F628" s="25">
        <v>12</v>
      </c>
      <c r="G628" s="14"/>
      <c r="H628" s="15">
        <v>0</v>
      </c>
      <c r="I628" s="15">
        <v>0</v>
      </c>
      <c r="J628" s="15">
        <f t="shared" si="45"/>
        <v>0</v>
      </c>
      <c r="K628" s="15">
        <f t="shared" si="46"/>
        <v>0</v>
      </c>
      <c r="L628" s="15">
        <f t="shared" si="47"/>
        <v>0</v>
      </c>
      <c r="M628" s="15">
        <f t="shared" si="48"/>
        <v>0</v>
      </c>
      <c r="N628" s="15">
        <f t="shared" si="49"/>
        <v>0</v>
      </c>
    </row>
    <row r="629" spans="1:14" s="17" customFormat="1" ht="90">
      <c r="A629" s="31">
        <v>60</v>
      </c>
      <c r="B629" s="31">
        <v>167</v>
      </c>
      <c r="C629" s="32">
        <v>4633</v>
      </c>
      <c r="D629" s="33">
        <v>0</v>
      </c>
      <c r="E629" s="13" t="s">
        <v>2445</v>
      </c>
      <c r="F629" s="25">
        <v>6</v>
      </c>
      <c r="G629" s="14"/>
      <c r="H629" s="15">
        <v>0</v>
      </c>
      <c r="I629" s="15">
        <v>0</v>
      </c>
      <c r="J629" s="15">
        <f t="shared" si="45"/>
        <v>0</v>
      </c>
      <c r="K629" s="15">
        <f t="shared" si="46"/>
        <v>0</v>
      </c>
      <c r="L629" s="15">
        <f t="shared" si="47"/>
        <v>0</v>
      </c>
      <c r="M629" s="15">
        <f t="shared" si="48"/>
        <v>0</v>
      </c>
      <c r="N629" s="15">
        <f t="shared" si="49"/>
        <v>0</v>
      </c>
    </row>
    <row r="630" spans="1:14" s="17" customFormat="1" ht="90">
      <c r="A630" s="31">
        <v>60</v>
      </c>
      <c r="B630" s="31">
        <v>167</v>
      </c>
      <c r="C630" s="32">
        <v>4831</v>
      </c>
      <c r="D630" s="33">
        <v>0</v>
      </c>
      <c r="E630" s="13" t="s">
        <v>2446</v>
      </c>
      <c r="F630" s="25">
        <v>24</v>
      </c>
      <c r="G630" s="14"/>
      <c r="H630" s="15">
        <v>0</v>
      </c>
      <c r="I630" s="15">
        <v>0</v>
      </c>
      <c r="J630" s="15">
        <f t="shared" si="45"/>
        <v>0</v>
      </c>
      <c r="K630" s="15">
        <f t="shared" si="46"/>
        <v>0</v>
      </c>
      <c r="L630" s="15">
        <f t="shared" si="47"/>
        <v>0</v>
      </c>
      <c r="M630" s="15">
        <f t="shared" si="48"/>
        <v>0</v>
      </c>
      <c r="N630" s="15">
        <f t="shared" si="49"/>
        <v>0</v>
      </c>
    </row>
    <row r="631" spans="1:14" s="17" customFormat="1" ht="123.75">
      <c r="A631" s="31">
        <v>60</v>
      </c>
      <c r="B631" s="31">
        <v>167</v>
      </c>
      <c r="C631" s="32">
        <v>4864</v>
      </c>
      <c r="D631" s="33">
        <v>0</v>
      </c>
      <c r="E631" s="13" t="s">
        <v>2447</v>
      </c>
      <c r="F631" s="25">
        <v>24</v>
      </c>
      <c r="G631" s="14"/>
      <c r="H631" s="15">
        <v>0</v>
      </c>
      <c r="I631" s="15">
        <v>0</v>
      </c>
      <c r="J631" s="15">
        <f t="shared" si="45"/>
        <v>0</v>
      </c>
      <c r="K631" s="15">
        <f t="shared" si="46"/>
        <v>0</v>
      </c>
      <c r="L631" s="15">
        <f t="shared" si="47"/>
        <v>0</v>
      </c>
      <c r="M631" s="15">
        <f t="shared" si="48"/>
        <v>0</v>
      </c>
      <c r="N631" s="15">
        <f t="shared" si="49"/>
        <v>0</v>
      </c>
    </row>
    <row r="632" spans="1:14" s="17" customFormat="1" ht="123.75">
      <c r="A632" s="31">
        <v>60</v>
      </c>
      <c r="B632" s="31">
        <v>167</v>
      </c>
      <c r="C632" s="32">
        <v>4872</v>
      </c>
      <c r="D632" s="33">
        <v>0</v>
      </c>
      <c r="E632" s="13" t="s">
        <v>2448</v>
      </c>
      <c r="F632" s="25">
        <v>24</v>
      </c>
      <c r="G632" s="14"/>
      <c r="H632" s="15">
        <v>0</v>
      </c>
      <c r="I632" s="15">
        <v>0</v>
      </c>
      <c r="J632" s="15">
        <f t="shared" si="45"/>
        <v>0</v>
      </c>
      <c r="K632" s="15">
        <f t="shared" si="46"/>
        <v>0</v>
      </c>
      <c r="L632" s="15">
        <f t="shared" si="47"/>
        <v>0</v>
      </c>
      <c r="M632" s="15">
        <f t="shared" si="48"/>
        <v>0</v>
      </c>
      <c r="N632" s="15">
        <f t="shared" si="49"/>
        <v>0</v>
      </c>
    </row>
    <row r="633" spans="1:14" s="17" customFormat="1" ht="45">
      <c r="A633" s="31">
        <v>60</v>
      </c>
      <c r="B633" s="31">
        <v>167</v>
      </c>
      <c r="C633" s="32">
        <v>4880</v>
      </c>
      <c r="D633" s="33">
        <v>0</v>
      </c>
      <c r="E633" s="13" t="s">
        <v>2449</v>
      </c>
      <c r="F633" s="25">
        <v>24</v>
      </c>
      <c r="G633" s="14"/>
      <c r="H633" s="15">
        <v>0</v>
      </c>
      <c r="I633" s="15">
        <v>0</v>
      </c>
      <c r="J633" s="15">
        <f t="shared" si="45"/>
        <v>0</v>
      </c>
      <c r="K633" s="15">
        <f t="shared" si="46"/>
        <v>0</v>
      </c>
      <c r="L633" s="15">
        <f t="shared" si="47"/>
        <v>0</v>
      </c>
      <c r="M633" s="15">
        <f t="shared" si="48"/>
        <v>0</v>
      </c>
      <c r="N633" s="15">
        <f t="shared" si="49"/>
        <v>0</v>
      </c>
    </row>
    <row r="634" spans="1:14" s="17" customFormat="1" ht="78.75">
      <c r="A634" s="31">
        <v>60</v>
      </c>
      <c r="B634" s="31">
        <v>167</v>
      </c>
      <c r="C634" s="32">
        <v>4922</v>
      </c>
      <c r="D634" s="33">
        <v>0</v>
      </c>
      <c r="E634" s="13" t="s">
        <v>2450</v>
      </c>
      <c r="F634" s="25">
        <v>68</v>
      </c>
      <c r="G634" s="14"/>
      <c r="H634" s="15">
        <v>0</v>
      </c>
      <c r="I634" s="15">
        <v>0</v>
      </c>
      <c r="J634" s="15">
        <f t="shared" si="45"/>
        <v>0</v>
      </c>
      <c r="K634" s="15">
        <f t="shared" si="46"/>
        <v>0</v>
      </c>
      <c r="L634" s="15">
        <f t="shared" si="47"/>
        <v>0</v>
      </c>
      <c r="M634" s="15">
        <f t="shared" si="48"/>
        <v>0</v>
      </c>
      <c r="N634" s="15">
        <f t="shared" si="49"/>
        <v>0</v>
      </c>
    </row>
    <row r="635" spans="1:14" s="17" customFormat="1" ht="78.75">
      <c r="A635" s="31">
        <v>60</v>
      </c>
      <c r="B635" s="31">
        <v>167</v>
      </c>
      <c r="C635" s="32">
        <v>4930</v>
      </c>
      <c r="D635" s="33">
        <v>0</v>
      </c>
      <c r="E635" s="13" t="s">
        <v>2451</v>
      </c>
      <c r="F635" s="25">
        <v>174</v>
      </c>
      <c r="G635" s="14"/>
      <c r="H635" s="15">
        <v>0</v>
      </c>
      <c r="I635" s="15">
        <v>0</v>
      </c>
      <c r="J635" s="15">
        <f t="shared" si="45"/>
        <v>0</v>
      </c>
      <c r="K635" s="15">
        <f t="shared" si="46"/>
        <v>0</v>
      </c>
      <c r="L635" s="15">
        <f t="shared" si="47"/>
        <v>0</v>
      </c>
      <c r="M635" s="15">
        <f t="shared" si="48"/>
        <v>0</v>
      </c>
      <c r="N635" s="15">
        <f t="shared" si="49"/>
        <v>0</v>
      </c>
    </row>
    <row r="636" spans="1:14" s="17" customFormat="1" ht="78.75">
      <c r="A636" s="31">
        <v>60</v>
      </c>
      <c r="B636" s="31">
        <v>167</v>
      </c>
      <c r="C636" s="32">
        <v>4948</v>
      </c>
      <c r="D636" s="33">
        <v>0</v>
      </c>
      <c r="E636" s="13" t="s">
        <v>2452</v>
      </c>
      <c r="F636" s="25">
        <v>125</v>
      </c>
      <c r="G636" s="14"/>
      <c r="H636" s="15">
        <v>0</v>
      </c>
      <c r="I636" s="15">
        <v>0</v>
      </c>
      <c r="J636" s="15">
        <f t="shared" si="45"/>
        <v>0</v>
      </c>
      <c r="K636" s="15">
        <f t="shared" si="46"/>
        <v>0</v>
      </c>
      <c r="L636" s="15">
        <f t="shared" si="47"/>
        <v>0</v>
      </c>
      <c r="M636" s="15">
        <f t="shared" si="48"/>
        <v>0</v>
      </c>
      <c r="N636" s="15">
        <f t="shared" si="49"/>
        <v>0</v>
      </c>
    </row>
    <row r="637" spans="1:14" s="17" customFormat="1" ht="78.75">
      <c r="A637" s="31">
        <v>60</v>
      </c>
      <c r="B637" s="31">
        <v>167</v>
      </c>
      <c r="C637" s="32">
        <v>5010</v>
      </c>
      <c r="D637" s="33">
        <v>0</v>
      </c>
      <c r="E637" s="13" t="s">
        <v>2453</v>
      </c>
      <c r="F637" s="25">
        <v>97946</v>
      </c>
      <c r="G637" s="14"/>
      <c r="H637" s="15">
        <v>0</v>
      </c>
      <c r="I637" s="15">
        <v>0</v>
      </c>
      <c r="J637" s="15">
        <f t="shared" si="45"/>
        <v>0</v>
      </c>
      <c r="K637" s="15">
        <f t="shared" si="46"/>
        <v>0</v>
      </c>
      <c r="L637" s="15">
        <f t="shared" si="47"/>
        <v>0</v>
      </c>
      <c r="M637" s="15">
        <f t="shared" si="48"/>
        <v>0</v>
      </c>
      <c r="N637" s="15">
        <f t="shared" si="49"/>
        <v>0</v>
      </c>
    </row>
    <row r="638" spans="1:14" s="17" customFormat="1" ht="78.75">
      <c r="A638" s="31">
        <v>60</v>
      </c>
      <c r="B638" s="31">
        <v>167</v>
      </c>
      <c r="C638" s="32">
        <v>5820</v>
      </c>
      <c r="D638" s="33">
        <v>0</v>
      </c>
      <c r="E638" s="13" t="s">
        <v>2454</v>
      </c>
      <c r="F638" s="25">
        <v>2</v>
      </c>
      <c r="G638" s="14"/>
      <c r="H638" s="15">
        <v>0</v>
      </c>
      <c r="I638" s="15">
        <v>0</v>
      </c>
      <c r="J638" s="15">
        <f t="shared" si="45"/>
        <v>0</v>
      </c>
      <c r="K638" s="15">
        <f t="shared" si="46"/>
        <v>0</v>
      </c>
      <c r="L638" s="15">
        <f t="shared" si="47"/>
        <v>0</v>
      </c>
      <c r="M638" s="15">
        <f t="shared" si="48"/>
        <v>0</v>
      </c>
      <c r="N638" s="15">
        <f t="shared" si="49"/>
        <v>0</v>
      </c>
    </row>
    <row r="639" spans="1:14" s="17" customFormat="1" ht="78.75">
      <c r="A639" s="31">
        <v>60</v>
      </c>
      <c r="B639" s="31">
        <v>167</v>
      </c>
      <c r="C639" s="32">
        <v>5838</v>
      </c>
      <c r="D639" s="33">
        <v>0</v>
      </c>
      <c r="E639" s="13" t="s">
        <v>2455</v>
      </c>
      <c r="F639" s="25">
        <v>40</v>
      </c>
      <c r="G639" s="14"/>
      <c r="H639" s="15">
        <v>0</v>
      </c>
      <c r="I639" s="15">
        <v>0</v>
      </c>
      <c r="J639" s="15">
        <f t="shared" si="45"/>
        <v>0</v>
      </c>
      <c r="K639" s="15">
        <f t="shared" si="46"/>
        <v>0</v>
      </c>
      <c r="L639" s="15">
        <f t="shared" si="47"/>
        <v>0</v>
      </c>
      <c r="M639" s="15">
        <f t="shared" si="48"/>
        <v>0</v>
      </c>
      <c r="N639" s="15">
        <f t="shared" si="49"/>
        <v>0</v>
      </c>
    </row>
    <row r="640" spans="1:14" s="17" customFormat="1" ht="78.75">
      <c r="A640" s="31">
        <v>60</v>
      </c>
      <c r="B640" s="31">
        <v>167</v>
      </c>
      <c r="C640" s="32">
        <v>5846</v>
      </c>
      <c r="D640" s="33">
        <v>0</v>
      </c>
      <c r="E640" s="13" t="s">
        <v>2456</v>
      </c>
      <c r="F640" s="25">
        <v>2000</v>
      </c>
      <c r="G640" s="14"/>
      <c r="H640" s="15">
        <v>0</v>
      </c>
      <c r="I640" s="15">
        <v>0</v>
      </c>
      <c r="J640" s="15">
        <f t="shared" si="45"/>
        <v>0</v>
      </c>
      <c r="K640" s="15">
        <f t="shared" si="46"/>
        <v>0</v>
      </c>
      <c r="L640" s="15">
        <f t="shared" si="47"/>
        <v>0</v>
      </c>
      <c r="M640" s="15">
        <f t="shared" si="48"/>
        <v>0</v>
      </c>
      <c r="N640" s="15">
        <f t="shared" si="49"/>
        <v>0</v>
      </c>
    </row>
    <row r="641" spans="1:14" s="17" customFormat="1" ht="78.75">
      <c r="A641" s="31">
        <v>60</v>
      </c>
      <c r="B641" s="31">
        <v>167</v>
      </c>
      <c r="C641" s="32">
        <v>5853</v>
      </c>
      <c r="D641" s="33">
        <v>0</v>
      </c>
      <c r="E641" s="13" t="s">
        <v>2457</v>
      </c>
      <c r="F641" s="25">
        <v>50</v>
      </c>
      <c r="G641" s="14"/>
      <c r="H641" s="15">
        <v>0</v>
      </c>
      <c r="I641" s="15">
        <v>0</v>
      </c>
      <c r="J641" s="15">
        <f t="shared" si="45"/>
        <v>0</v>
      </c>
      <c r="K641" s="15">
        <f t="shared" si="46"/>
        <v>0</v>
      </c>
      <c r="L641" s="15">
        <f t="shared" si="47"/>
        <v>0</v>
      </c>
      <c r="M641" s="15">
        <f t="shared" si="48"/>
        <v>0</v>
      </c>
      <c r="N641" s="15">
        <f t="shared" si="49"/>
        <v>0</v>
      </c>
    </row>
    <row r="642" spans="1:14" s="17" customFormat="1" ht="78.75">
      <c r="A642" s="31">
        <v>60</v>
      </c>
      <c r="B642" s="31">
        <v>167</v>
      </c>
      <c r="C642" s="32">
        <v>5861</v>
      </c>
      <c r="D642" s="33">
        <v>0</v>
      </c>
      <c r="E642" s="13" t="s">
        <v>2458</v>
      </c>
      <c r="F642" s="25">
        <v>30</v>
      </c>
      <c r="G642" s="14"/>
      <c r="H642" s="15">
        <v>0</v>
      </c>
      <c r="I642" s="15">
        <v>0</v>
      </c>
      <c r="J642" s="15">
        <f t="shared" si="45"/>
        <v>0</v>
      </c>
      <c r="K642" s="15">
        <f t="shared" si="46"/>
        <v>0</v>
      </c>
      <c r="L642" s="15">
        <f t="shared" si="47"/>
        <v>0</v>
      </c>
      <c r="M642" s="15">
        <f t="shared" si="48"/>
        <v>0</v>
      </c>
      <c r="N642" s="15">
        <f t="shared" si="49"/>
        <v>0</v>
      </c>
    </row>
    <row r="643" spans="1:14" s="17" customFormat="1" ht="78.75">
      <c r="A643" s="31">
        <v>60</v>
      </c>
      <c r="B643" s="31">
        <v>167</v>
      </c>
      <c r="C643" s="32">
        <v>5879</v>
      </c>
      <c r="D643" s="33">
        <v>0</v>
      </c>
      <c r="E643" s="13" t="s">
        <v>2459</v>
      </c>
      <c r="F643" s="25">
        <v>18</v>
      </c>
      <c r="G643" s="14"/>
      <c r="H643" s="15">
        <v>0</v>
      </c>
      <c r="I643" s="15">
        <v>0</v>
      </c>
      <c r="J643" s="15">
        <f t="shared" si="45"/>
        <v>0</v>
      </c>
      <c r="K643" s="15">
        <f t="shared" si="46"/>
        <v>0</v>
      </c>
      <c r="L643" s="15">
        <f t="shared" si="47"/>
        <v>0</v>
      </c>
      <c r="M643" s="15">
        <f t="shared" si="48"/>
        <v>0</v>
      </c>
      <c r="N643" s="15">
        <f t="shared" si="49"/>
        <v>0</v>
      </c>
    </row>
    <row r="644" spans="1:14" s="17" customFormat="1" ht="78.75">
      <c r="A644" s="31">
        <v>60</v>
      </c>
      <c r="B644" s="31">
        <v>167</v>
      </c>
      <c r="C644" s="32">
        <v>5887</v>
      </c>
      <c r="D644" s="33">
        <v>0</v>
      </c>
      <c r="E644" s="13" t="s">
        <v>2460</v>
      </c>
      <c r="F644" s="25">
        <v>70</v>
      </c>
      <c r="G644" s="14"/>
      <c r="H644" s="15">
        <v>0</v>
      </c>
      <c r="I644" s="15">
        <v>0</v>
      </c>
      <c r="J644" s="15">
        <f t="shared" si="45"/>
        <v>0</v>
      </c>
      <c r="K644" s="15">
        <f t="shared" si="46"/>
        <v>0</v>
      </c>
      <c r="L644" s="15">
        <f t="shared" si="47"/>
        <v>0</v>
      </c>
      <c r="M644" s="15">
        <f t="shared" si="48"/>
        <v>0</v>
      </c>
      <c r="N644" s="15">
        <f t="shared" si="49"/>
        <v>0</v>
      </c>
    </row>
    <row r="645" spans="1:14" s="17" customFormat="1" ht="22.5">
      <c r="A645" s="31">
        <v>60</v>
      </c>
      <c r="B645" s="31">
        <v>167</v>
      </c>
      <c r="C645" s="32">
        <v>5978</v>
      </c>
      <c r="D645" s="33">
        <v>0</v>
      </c>
      <c r="E645" s="13" t="s">
        <v>2461</v>
      </c>
      <c r="F645" s="25">
        <v>36</v>
      </c>
      <c r="G645" s="14"/>
      <c r="H645" s="15">
        <v>0</v>
      </c>
      <c r="I645" s="15">
        <v>0</v>
      </c>
      <c r="J645" s="15">
        <f t="shared" si="45"/>
        <v>0</v>
      </c>
      <c r="K645" s="15">
        <f t="shared" si="46"/>
        <v>0</v>
      </c>
      <c r="L645" s="15">
        <f t="shared" si="47"/>
        <v>0</v>
      </c>
      <c r="M645" s="15">
        <f t="shared" si="48"/>
        <v>0</v>
      </c>
      <c r="N645" s="15">
        <f t="shared" si="49"/>
        <v>0</v>
      </c>
    </row>
    <row r="646" spans="1:14" s="17" customFormat="1" ht="22.5">
      <c r="A646" s="31">
        <v>60</v>
      </c>
      <c r="B646" s="31">
        <v>167</v>
      </c>
      <c r="C646" s="32">
        <v>5986</v>
      </c>
      <c r="D646" s="33">
        <v>0</v>
      </c>
      <c r="E646" s="13" t="s">
        <v>2462</v>
      </c>
      <c r="F646" s="25">
        <v>2</v>
      </c>
      <c r="G646" s="14"/>
      <c r="H646" s="15">
        <v>0</v>
      </c>
      <c r="I646" s="15">
        <v>0</v>
      </c>
      <c r="J646" s="15">
        <f t="shared" si="45"/>
        <v>0</v>
      </c>
      <c r="K646" s="15">
        <f t="shared" si="46"/>
        <v>0</v>
      </c>
      <c r="L646" s="15">
        <f t="shared" si="47"/>
        <v>0</v>
      </c>
      <c r="M646" s="15">
        <f t="shared" si="48"/>
        <v>0</v>
      </c>
      <c r="N646" s="15">
        <f t="shared" si="49"/>
        <v>0</v>
      </c>
    </row>
    <row r="647" spans="1:14" s="17" customFormat="1" ht="90">
      <c r="A647" s="31">
        <v>60</v>
      </c>
      <c r="B647" s="31">
        <v>167</v>
      </c>
      <c r="C647" s="32">
        <v>6422</v>
      </c>
      <c r="D647" s="33">
        <v>0</v>
      </c>
      <c r="E647" s="13" t="s">
        <v>2463</v>
      </c>
      <c r="F647" s="25">
        <v>12</v>
      </c>
      <c r="G647" s="14"/>
      <c r="H647" s="15">
        <v>0</v>
      </c>
      <c r="I647" s="15">
        <v>0</v>
      </c>
      <c r="J647" s="15">
        <f t="shared" si="45"/>
        <v>0</v>
      </c>
      <c r="K647" s="15">
        <f t="shared" si="46"/>
        <v>0</v>
      </c>
      <c r="L647" s="15">
        <f t="shared" si="47"/>
        <v>0</v>
      </c>
      <c r="M647" s="15">
        <f t="shared" si="48"/>
        <v>0</v>
      </c>
      <c r="N647" s="15">
        <f t="shared" si="49"/>
        <v>0</v>
      </c>
    </row>
    <row r="648" spans="1:14" s="17" customFormat="1" ht="45">
      <c r="A648" s="31">
        <v>60</v>
      </c>
      <c r="B648" s="31">
        <v>167</v>
      </c>
      <c r="C648" s="32">
        <v>6430</v>
      </c>
      <c r="D648" s="33">
        <v>0</v>
      </c>
      <c r="E648" s="13" t="s">
        <v>2464</v>
      </c>
      <c r="F648" s="25">
        <v>12</v>
      </c>
      <c r="G648" s="14"/>
      <c r="H648" s="15">
        <v>0</v>
      </c>
      <c r="I648" s="15">
        <v>0</v>
      </c>
      <c r="J648" s="15">
        <f t="shared" si="45"/>
        <v>0</v>
      </c>
      <c r="K648" s="15">
        <f t="shared" si="46"/>
        <v>0</v>
      </c>
      <c r="L648" s="15">
        <f t="shared" si="47"/>
        <v>0</v>
      </c>
      <c r="M648" s="15">
        <f t="shared" si="48"/>
        <v>0</v>
      </c>
      <c r="N648" s="15">
        <f t="shared" si="49"/>
        <v>0</v>
      </c>
    </row>
    <row r="649" spans="1:14" s="17" customFormat="1" ht="67.5">
      <c r="A649" s="31">
        <v>60</v>
      </c>
      <c r="B649" s="31">
        <v>167</v>
      </c>
      <c r="C649" s="32">
        <v>6497</v>
      </c>
      <c r="D649" s="33">
        <v>0</v>
      </c>
      <c r="E649" s="13" t="s">
        <v>2465</v>
      </c>
      <c r="F649" s="25">
        <v>1</v>
      </c>
      <c r="G649" s="14"/>
      <c r="H649" s="15">
        <v>0</v>
      </c>
      <c r="I649" s="15">
        <v>0</v>
      </c>
      <c r="J649" s="15">
        <f t="shared" si="45"/>
        <v>0</v>
      </c>
      <c r="K649" s="15">
        <f t="shared" si="46"/>
        <v>0</v>
      </c>
      <c r="L649" s="15">
        <f t="shared" si="47"/>
        <v>0</v>
      </c>
      <c r="M649" s="15">
        <f t="shared" si="48"/>
        <v>0</v>
      </c>
      <c r="N649" s="15">
        <f t="shared" si="49"/>
        <v>0</v>
      </c>
    </row>
    <row r="650" spans="1:14" s="17" customFormat="1" ht="78.75">
      <c r="A650" s="31">
        <v>60</v>
      </c>
      <c r="B650" s="31">
        <v>167</v>
      </c>
      <c r="C650" s="32">
        <v>6570</v>
      </c>
      <c r="D650" s="33">
        <v>0</v>
      </c>
      <c r="E650" s="13" t="s">
        <v>2466</v>
      </c>
      <c r="F650" s="25">
        <v>1</v>
      </c>
      <c r="G650" s="14"/>
      <c r="H650" s="15">
        <v>0</v>
      </c>
      <c r="I650" s="15">
        <v>0</v>
      </c>
      <c r="J650" s="15">
        <f t="shared" si="45"/>
        <v>0</v>
      </c>
      <c r="K650" s="15">
        <f t="shared" si="46"/>
        <v>0</v>
      </c>
      <c r="L650" s="15">
        <f t="shared" si="47"/>
        <v>0</v>
      </c>
      <c r="M650" s="15">
        <f t="shared" si="48"/>
        <v>0</v>
      </c>
      <c r="N650" s="15">
        <f t="shared" si="49"/>
        <v>0</v>
      </c>
    </row>
    <row r="651" spans="1:14" s="17" customFormat="1" ht="78.75">
      <c r="A651" s="31">
        <v>60</v>
      </c>
      <c r="B651" s="31">
        <v>167</v>
      </c>
      <c r="C651" s="32">
        <v>6588</v>
      </c>
      <c r="D651" s="33">
        <v>0</v>
      </c>
      <c r="E651" s="13" t="s">
        <v>2467</v>
      </c>
      <c r="F651" s="25">
        <v>1</v>
      </c>
      <c r="G651" s="14"/>
      <c r="H651" s="15">
        <v>0</v>
      </c>
      <c r="I651" s="15">
        <v>0</v>
      </c>
      <c r="J651" s="15">
        <f t="shared" si="45"/>
        <v>0</v>
      </c>
      <c r="K651" s="15">
        <f t="shared" si="46"/>
        <v>0</v>
      </c>
      <c r="L651" s="15">
        <f t="shared" si="47"/>
        <v>0</v>
      </c>
      <c r="M651" s="15">
        <f t="shared" si="48"/>
        <v>0</v>
      </c>
      <c r="N651" s="15">
        <f t="shared" si="49"/>
        <v>0</v>
      </c>
    </row>
    <row r="652" spans="1:14" s="17" customFormat="1" ht="22.5">
      <c r="A652" s="31">
        <v>60</v>
      </c>
      <c r="B652" s="31">
        <v>167</v>
      </c>
      <c r="C652" s="32">
        <v>6595</v>
      </c>
      <c r="D652" s="33">
        <v>0</v>
      </c>
      <c r="E652" s="13" t="s">
        <v>2468</v>
      </c>
      <c r="F652" s="25">
        <v>151</v>
      </c>
      <c r="G652" s="14"/>
      <c r="H652" s="15">
        <v>0</v>
      </c>
      <c r="I652" s="15">
        <v>0</v>
      </c>
      <c r="J652" s="15">
        <f t="shared" si="45"/>
        <v>0</v>
      </c>
      <c r="K652" s="15">
        <f t="shared" si="46"/>
        <v>0</v>
      </c>
      <c r="L652" s="15">
        <f t="shared" si="47"/>
        <v>0</v>
      </c>
      <c r="M652" s="15">
        <f t="shared" si="48"/>
        <v>0</v>
      </c>
      <c r="N652" s="15">
        <f t="shared" si="49"/>
        <v>0</v>
      </c>
    </row>
    <row r="653" spans="1:14" s="17" customFormat="1" ht="90">
      <c r="A653" s="31">
        <v>60</v>
      </c>
      <c r="B653" s="31">
        <v>167</v>
      </c>
      <c r="C653" s="32">
        <v>6638</v>
      </c>
      <c r="D653" s="33">
        <v>0</v>
      </c>
      <c r="E653" s="13" t="s">
        <v>2469</v>
      </c>
      <c r="F653" s="25">
        <v>5276.5</v>
      </c>
      <c r="G653" s="14"/>
      <c r="H653" s="15">
        <v>0</v>
      </c>
      <c r="I653" s="15">
        <v>0</v>
      </c>
      <c r="J653" s="15">
        <f t="shared" si="45"/>
        <v>0</v>
      </c>
      <c r="K653" s="15">
        <f t="shared" si="46"/>
        <v>0</v>
      </c>
      <c r="L653" s="15">
        <f t="shared" si="47"/>
        <v>0</v>
      </c>
      <c r="M653" s="15">
        <f t="shared" si="48"/>
        <v>0</v>
      </c>
      <c r="N653" s="15">
        <f t="shared" si="49"/>
        <v>0</v>
      </c>
    </row>
    <row r="654" spans="1:14" s="17" customFormat="1" ht="90">
      <c r="A654" s="31">
        <v>60</v>
      </c>
      <c r="B654" s="31">
        <v>167</v>
      </c>
      <c r="C654" s="32">
        <v>6646</v>
      </c>
      <c r="D654" s="33">
        <v>0</v>
      </c>
      <c r="E654" s="13" t="s">
        <v>2470</v>
      </c>
      <c r="F654" s="25">
        <v>5012.5</v>
      </c>
      <c r="G654" s="14"/>
      <c r="H654" s="15">
        <v>0</v>
      </c>
      <c r="I654" s="15">
        <v>0</v>
      </c>
      <c r="J654" s="15">
        <f t="shared" ref="J654:J717" si="50">F654*H654</f>
        <v>0</v>
      </c>
      <c r="K654" s="15">
        <f t="shared" ref="K654:K717" si="51">I654*1.16</f>
        <v>0</v>
      </c>
      <c r="L654" s="15">
        <f t="shared" ref="L654:L717" si="52">F654*K654</f>
        <v>0</v>
      </c>
      <c r="M654" s="15">
        <f t="shared" ref="M654:M717" si="53">J654+L654</f>
        <v>0</v>
      </c>
      <c r="N654" s="15">
        <f t="shared" ref="N654:N717" si="54">M654*2</f>
        <v>0</v>
      </c>
    </row>
    <row r="655" spans="1:14" s="17" customFormat="1" ht="225">
      <c r="A655" s="31">
        <v>60</v>
      </c>
      <c r="B655" s="31">
        <v>167</v>
      </c>
      <c r="C655" s="32">
        <v>6653</v>
      </c>
      <c r="D655" s="33">
        <v>0</v>
      </c>
      <c r="E655" s="13" t="s">
        <v>2471</v>
      </c>
      <c r="F655" s="25">
        <v>2808.5</v>
      </c>
      <c r="G655" s="14"/>
      <c r="H655" s="15">
        <v>0</v>
      </c>
      <c r="I655" s="15">
        <v>0</v>
      </c>
      <c r="J655" s="15">
        <f t="shared" si="50"/>
        <v>0</v>
      </c>
      <c r="K655" s="15">
        <f t="shared" si="51"/>
        <v>0</v>
      </c>
      <c r="L655" s="15">
        <f t="shared" si="52"/>
        <v>0</v>
      </c>
      <c r="M655" s="15">
        <f t="shared" si="53"/>
        <v>0</v>
      </c>
      <c r="N655" s="15">
        <f t="shared" si="54"/>
        <v>0</v>
      </c>
    </row>
    <row r="656" spans="1:14" s="17" customFormat="1" ht="33.75">
      <c r="A656" s="31">
        <v>60</v>
      </c>
      <c r="B656" s="31">
        <v>167</v>
      </c>
      <c r="C656" s="32">
        <v>6654</v>
      </c>
      <c r="D656" s="33">
        <v>0</v>
      </c>
      <c r="E656" s="13" t="s">
        <v>2472</v>
      </c>
      <c r="F656" s="25">
        <v>1</v>
      </c>
      <c r="G656" s="14"/>
      <c r="H656" s="15">
        <v>0</v>
      </c>
      <c r="I656" s="15">
        <v>0</v>
      </c>
      <c r="J656" s="15">
        <f t="shared" si="50"/>
        <v>0</v>
      </c>
      <c r="K656" s="15">
        <f t="shared" si="51"/>
        <v>0</v>
      </c>
      <c r="L656" s="15">
        <f t="shared" si="52"/>
        <v>0</v>
      </c>
      <c r="M656" s="15">
        <f t="shared" si="53"/>
        <v>0</v>
      </c>
      <c r="N656" s="15">
        <f t="shared" si="54"/>
        <v>0</v>
      </c>
    </row>
    <row r="657" spans="1:14" s="17" customFormat="1" ht="225">
      <c r="A657" s="31">
        <v>60</v>
      </c>
      <c r="B657" s="31">
        <v>167</v>
      </c>
      <c r="C657" s="32">
        <v>6661</v>
      </c>
      <c r="D657" s="33">
        <v>0</v>
      </c>
      <c r="E657" s="13" t="s">
        <v>2473</v>
      </c>
      <c r="F657" s="25">
        <v>2150</v>
      </c>
      <c r="G657" s="14"/>
      <c r="H657" s="15">
        <v>0</v>
      </c>
      <c r="I657" s="15">
        <v>0</v>
      </c>
      <c r="J657" s="15">
        <f t="shared" si="50"/>
        <v>0</v>
      </c>
      <c r="K657" s="15">
        <f t="shared" si="51"/>
        <v>0</v>
      </c>
      <c r="L657" s="15">
        <f t="shared" si="52"/>
        <v>0</v>
      </c>
      <c r="M657" s="15">
        <f t="shared" si="53"/>
        <v>0</v>
      </c>
      <c r="N657" s="15">
        <f t="shared" si="54"/>
        <v>0</v>
      </c>
    </row>
    <row r="658" spans="1:14" s="17" customFormat="1" ht="168.75">
      <c r="A658" s="31">
        <v>60</v>
      </c>
      <c r="B658" s="31">
        <v>167</v>
      </c>
      <c r="C658" s="32">
        <v>6885</v>
      </c>
      <c r="D658" s="33">
        <v>0</v>
      </c>
      <c r="E658" s="13" t="s">
        <v>2474</v>
      </c>
      <c r="F658" s="25">
        <v>41</v>
      </c>
      <c r="G658" s="14"/>
      <c r="H658" s="15">
        <v>0</v>
      </c>
      <c r="I658" s="15">
        <v>0</v>
      </c>
      <c r="J658" s="15">
        <f t="shared" si="50"/>
        <v>0</v>
      </c>
      <c r="K658" s="15">
        <f t="shared" si="51"/>
        <v>0</v>
      </c>
      <c r="L658" s="15">
        <f t="shared" si="52"/>
        <v>0</v>
      </c>
      <c r="M658" s="15">
        <f t="shared" si="53"/>
        <v>0</v>
      </c>
      <c r="N658" s="15">
        <f t="shared" si="54"/>
        <v>0</v>
      </c>
    </row>
    <row r="659" spans="1:14" s="17" customFormat="1" ht="56.25">
      <c r="A659" s="31">
        <v>60</v>
      </c>
      <c r="B659" s="31">
        <v>167</v>
      </c>
      <c r="C659" s="32">
        <v>6893</v>
      </c>
      <c r="D659" s="33">
        <v>0</v>
      </c>
      <c r="E659" s="13" t="s">
        <v>2475</v>
      </c>
      <c r="F659" s="25">
        <v>512</v>
      </c>
      <c r="G659" s="14"/>
      <c r="H659" s="15">
        <v>0</v>
      </c>
      <c r="I659" s="15">
        <v>0</v>
      </c>
      <c r="J659" s="15">
        <f t="shared" si="50"/>
        <v>0</v>
      </c>
      <c r="K659" s="15">
        <f t="shared" si="51"/>
        <v>0</v>
      </c>
      <c r="L659" s="15">
        <f t="shared" si="52"/>
        <v>0</v>
      </c>
      <c r="M659" s="15">
        <f t="shared" si="53"/>
        <v>0</v>
      </c>
      <c r="N659" s="15">
        <f t="shared" si="54"/>
        <v>0</v>
      </c>
    </row>
    <row r="660" spans="1:14" s="17" customFormat="1" ht="78.75">
      <c r="A660" s="31">
        <v>60</v>
      </c>
      <c r="B660" s="31">
        <v>167</v>
      </c>
      <c r="C660" s="32">
        <v>6901</v>
      </c>
      <c r="D660" s="33">
        <v>0</v>
      </c>
      <c r="E660" s="13" t="s">
        <v>2476</v>
      </c>
      <c r="F660" s="25">
        <v>24</v>
      </c>
      <c r="G660" s="14"/>
      <c r="H660" s="15">
        <v>0</v>
      </c>
      <c r="I660" s="15">
        <v>0</v>
      </c>
      <c r="J660" s="15">
        <f t="shared" si="50"/>
        <v>0</v>
      </c>
      <c r="K660" s="15">
        <f t="shared" si="51"/>
        <v>0</v>
      </c>
      <c r="L660" s="15">
        <f t="shared" si="52"/>
        <v>0</v>
      </c>
      <c r="M660" s="15">
        <f t="shared" si="53"/>
        <v>0</v>
      </c>
      <c r="N660" s="15">
        <f t="shared" si="54"/>
        <v>0</v>
      </c>
    </row>
    <row r="661" spans="1:14" s="17" customFormat="1" ht="90">
      <c r="A661" s="31">
        <v>60</v>
      </c>
      <c r="B661" s="31">
        <v>167</v>
      </c>
      <c r="C661" s="32">
        <v>6943</v>
      </c>
      <c r="D661" s="33">
        <v>0</v>
      </c>
      <c r="E661" s="13" t="s">
        <v>2477</v>
      </c>
      <c r="F661" s="25">
        <v>25</v>
      </c>
      <c r="G661" s="14"/>
      <c r="H661" s="15">
        <v>0</v>
      </c>
      <c r="I661" s="15">
        <v>0</v>
      </c>
      <c r="J661" s="15">
        <f t="shared" si="50"/>
        <v>0</v>
      </c>
      <c r="K661" s="15">
        <f t="shared" si="51"/>
        <v>0</v>
      </c>
      <c r="L661" s="15">
        <f t="shared" si="52"/>
        <v>0</v>
      </c>
      <c r="M661" s="15">
        <f t="shared" si="53"/>
        <v>0</v>
      </c>
      <c r="N661" s="15">
        <f t="shared" si="54"/>
        <v>0</v>
      </c>
    </row>
    <row r="662" spans="1:14" s="17" customFormat="1" ht="101.25">
      <c r="A662" s="31">
        <v>60</v>
      </c>
      <c r="B662" s="31">
        <v>167</v>
      </c>
      <c r="C662" s="32">
        <v>6950</v>
      </c>
      <c r="D662" s="33">
        <v>0</v>
      </c>
      <c r="E662" s="13" t="s">
        <v>2478</v>
      </c>
      <c r="F662" s="25">
        <v>24</v>
      </c>
      <c r="G662" s="14"/>
      <c r="H662" s="15">
        <v>0</v>
      </c>
      <c r="I662" s="15">
        <v>0</v>
      </c>
      <c r="J662" s="15">
        <f t="shared" si="50"/>
        <v>0</v>
      </c>
      <c r="K662" s="15">
        <f t="shared" si="51"/>
        <v>0</v>
      </c>
      <c r="L662" s="15">
        <f t="shared" si="52"/>
        <v>0</v>
      </c>
      <c r="M662" s="15">
        <f t="shared" si="53"/>
        <v>0</v>
      </c>
      <c r="N662" s="15">
        <f t="shared" si="54"/>
        <v>0</v>
      </c>
    </row>
    <row r="663" spans="1:14" s="17" customFormat="1" ht="146.25">
      <c r="A663" s="31">
        <v>60</v>
      </c>
      <c r="B663" s="31">
        <v>167</v>
      </c>
      <c r="C663" s="32">
        <v>7024</v>
      </c>
      <c r="D663" s="33">
        <v>0</v>
      </c>
      <c r="E663" s="13" t="s">
        <v>2479</v>
      </c>
      <c r="F663" s="25">
        <v>24</v>
      </c>
      <c r="G663" s="14"/>
      <c r="H663" s="15">
        <v>0</v>
      </c>
      <c r="I663" s="15">
        <v>0</v>
      </c>
      <c r="J663" s="15">
        <f t="shared" si="50"/>
        <v>0</v>
      </c>
      <c r="K663" s="15">
        <f t="shared" si="51"/>
        <v>0</v>
      </c>
      <c r="L663" s="15">
        <f t="shared" si="52"/>
        <v>0</v>
      </c>
      <c r="M663" s="15">
        <f t="shared" si="53"/>
        <v>0</v>
      </c>
      <c r="N663" s="15">
        <f t="shared" si="54"/>
        <v>0</v>
      </c>
    </row>
    <row r="664" spans="1:14" s="17" customFormat="1" ht="146.25">
      <c r="A664" s="31">
        <v>60</v>
      </c>
      <c r="B664" s="31">
        <v>167</v>
      </c>
      <c r="C664" s="32">
        <v>7032</v>
      </c>
      <c r="D664" s="33">
        <v>0</v>
      </c>
      <c r="E664" s="13" t="s">
        <v>2480</v>
      </c>
      <c r="F664" s="25">
        <v>42</v>
      </c>
      <c r="G664" s="14"/>
      <c r="H664" s="15">
        <v>0</v>
      </c>
      <c r="I664" s="15">
        <v>0</v>
      </c>
      <c r="J664" s="15">
        <f t="shared" si="50"/>
        <v>0</v>
      </c>
      <c r="K664" s="15">
        <f t="shared" si="51"/>
        <v>0</v>
      </c>
      <c r="L664" s="15">
        <f t="shared" si="52"/>
        <v>0</v>
      </c>
      <c r="M664" s="15">
        <f t="shared" si="53"/>
        <v>0</v>
      </c>
      <c r="N664" s="15">
        <f t="shared" si="54"/>
        <v>0</v>
      </c>
    </row>
    <row r="665" spans="1:14" s="17" customFormat="1" ht="67.5">
      <c r="A665" s="31">
        <v>60</v>
      </c>
      <c r="B665" s="31">
        <v>167</v>
      </c>
      <c r="C665" s="32">
        <v>7941</v>
      </c>
      <c r="D665" s="33">
        <v>0</v>
      </c>
      <c r="E665" s="13" t="s">
        <v>2481</v>
      </c>
      <c r="F665" s="25">
        <v>2</v>
      </c>
      <c r="G665" s="14"/>
      <c r="H665" s="15">
        <v>0</v>
      </c>
      <c r="I665" s="15">
        <v>0</v>
      </c>
      <c r="J665" s="15">
        <f t="shared" si="50"/>
        <v>0</v>
      </c>
      <c r="K665" s="15">
        <f t="shared" si="51"/>
        <v>0</v>
      </c>
      <c r="L665" s="15">
        <f t="shared" si="52"/>
        <v>0</v>
      </c>
      <c r="M665" s="15">
        <f t="shared" si="53"/>
        <v>0</v>
      </c>
      <c r="N665" s="15">
        <f t="shared" si="54"/>
        <v>0</v>
      </c>
    </row>
    <row r="666" spans="1:14" s="17" customFormat="1" ht="78.75">
      <c r="A666" s="31">
        <v>60</v>
      </c>
      <c r="B666" s="31">
        <v>167</v>
      </c>
      <c r="C666" s="32">
        <v>7958</v>
      </c>
      <c r="D666" s="33">
        <v>0</v>
      </c>
      <c r="E666" s="13" t="s">
        <v>2482</v>
      </c>
      <c r="F666" s="25">
        <v>1</v>
      </c>
      <c r="G666" s="14"/>
      <c r="H666" s="15">
        <v>0</v>
      </c>
      <c r="I666" s="15">
        <v>0</v>
      </c>
      <c r="J666" s="15">
        <f t="shared" si="50"/>
        <v>0</v>
      </c>
      <c r="K666" s="15">
        <f t="shared" si="51"/>
        <v>0</v>
      </c>
      <c r="L666" s="15">
        <f t="shared" si="52"/>
        <v>0</v>
      </c>
      <c r="M666" s="15">
        <f t="shared" si="53"/>
        <v>0</v>
      </c>
      <c r="N666" s="15">
        <f t="shared" si="54"/>
        <v>0</v>
      </c>
    </row>
    <row r="667" spans="1:14" s="17" customFormat="1" ht="56.25">
      <c r="A667" s="31">
        <v>60</v>
      </c>
      <c r="B667" s="31">
        <v>167</v>
      </c>
      <c r="C667" s="32">
        <v>7966</v>
      </c>
      <c r="D667" s="33">
        <v>0</v>
      </c>
      <c r="E667" s="13" t="s">
        <v>2483</v>
      </c>
      <c r="F667" s="25">
        <v>1</v>
      </c>
      <c r="G667" s="14"/>
      <c r="H667" s="15">
        <v>0</v>
      </c>
      <c r="I667" s="15">
        <v>0</v>
      </c>
      <c r="J667" s="15">
        <f t="shared" si="50"/>
        <v>0</v>
      </c>
      <c r="K667" s="15">
        <f t="shared" si="51"/>
        <v>0</v>
      </c>
      <c r="L667" s="15">
        <f t="shared" si="52"/>
        <v>0</v>
      </c>
      <c r="M667" s="15">
        <f t="shared" si="53"/>
        <v>0</v>
      </c>
      <c r="N667" s="15">
        <f t="shared" si="54"/>
        <v>0</v>
      </c>
    </row>
    <row r="668" spans="1:14" s="17" customFormat="1" ht="45">
      <c r="A668" s="31">
        <v>60</v>
      </c>
      <c r="B668" s="31">
        <v>167</v>
      </c>
      <c r="C668" s="32">
        <v>7974</v>
      </c>
      <c r="D668" s="33">
        <v>0</v>
      </c>
      <c r="E668" s="13" t="s">
        <v>2484</v>
      </c>
      <c r="F668" s="25">
        <v>15</v>
      </c>
      <c r="G668" s="14"/>
      <c r="H668" s="15">
        <v>0</v>
      </c>
      <c r="I668" s="15">
        <v>0</v>
      </c>
      <c r="J668" s="15">
        <f t="shared" si="50"/>
        <v>0</v>
      </c>
      <c r="K668" s="15">
        <f t="shared" si="51"/>
        <v>0</v>
      </c>
      <c r="L668" s="15">
        <f t="shared" si="52"/>
        <v>0</v>
      </c>
      <c r="M668" s="15">
        <f t="shared" si="53"/>
        <v>0</v>
      </c>
      <c r="N668" s="15">
        <f t="shared" si="54"/>
        <v>0</v>
      </c>
    </row>
    <row r="669" spans="1:14" s="17" customFormat="1" ht="45">
      <c r="A669" s="31">
        <v>60</v>
      </c>
      <c r="B669" s="31">
        <v>167</v>
      </c>
      <c r="C669" s="32">
        <v>7982</v>
      </c>
      <c r="D669" s="33">
        <v>0</v>
      </c>
      <c r="E669" s="13" t="s">
        <v>2485</v>
      </c>
      <c r="F669" s="25">
        <v>1</v>
      </c>
      <c r="G669" s="14"/>
      <c r="H669" s="15">
        <v>0</v>
      </c>
      <c r="I669" s="15">
        <v>0</v>
      </c>
      <c r="J669" s="15">
        <f t="shared" si="50"/>
        <v>0</v>
      </c>
      <c r="K669" s="15">
        <f t="shared" si="51"/>
        <v>0</v>
      </c>
      <c r="L669" s="15">
        <f t="shared" si="52"/>
        <v>0</v>
      </c>
      <c r="M669" s="15">
        <f t="shared" si="53"/>
        <v>0</v>
      </c>
      <c r="N669" s="15">
        <f t="shared" si="54"/>
        <v>0</v>
      </c>
    </row>
    <row r="670" spans="1:14" s="17" customFormat="1" ht="78.75">
      <c r="A670" s="31">
        <v>60</v>
      </c>
      <c r="B670" s="31">
        <v>167</v>
      </c>
      <c r="C670" s="32">
        <v>8089</v>
      </c>
      <c r="D670" s="33">
        <v>0</v>
      </c>
      <c r="E670" s="13" t="s">
        <v>2486</v>
      </c>
      <c r="F670" s="25">
        <v>170034</v>
      </c>
      <c r="G670" s="14"/>
      <c r="H670" s="15">
        <v>0</v>
      </c>
      <c r="I670" s="15">
        <v>0</v>
      </c>
      <c r="J670" s="15">
        <f t="shared" si="50"/>
        <v>0</v>
      </c>
      <c r="K670" s="15">
        <f t="shared" si="51"/>
        <v>0</v>
      </c>
      <c r="L670" s="15">
        <f t="shared" si="52"/>
        <v>0</v>
      </c>
      <c r="M670" s="15">
        <f t="shared" si="53"/>
        <v>0</v>
      </c>
      <c r="N670" s="15">
        <f t="shared" si="54"/>
        <v>0</v>
      </c>
    </row>
    <row r="671" spans="1:14" s="17" customFormat="1" ht="101.25">
      <c r="A671" s="31">
        <v>60</v>
      </c>
      <c r="B671" s="31">
        <v>167</v>
      </c>
      <c r="C671" s="32">
        <v>8121</v>
      </c>
      <c r="D671" s="33">
        <v>0</v>
      </c>
      <c r="E671" s="13" t="s">
        <v>2487</v>
      </c>
      <c r="F671" s="25">
        <v>96</v>
      </c>
      <c r="G671" s="14"/>
      <c r="H671" s="15">
        <v>0</v>
      </c>
      <c r="I671" s="15">
        <v>0</v>
      </c>
      <c r="J671" s="15">
        <f t="shared" si="50"/>
        <v>0</v>
      </c>
      <c r="K671" s="15">
        <f t="shared" si="51"/>
        <v>0</v>
      </c>
      <c r="L671" s="15">
        <f t="shared" si="52"/>
        <v>0</v>
      </c>
      <c r="M671" s="15">
        <f t="shared" si="53"/>
        <v>0</v>
      </c>
      <c r="N671" s="15">
        <f t="shared" si="54"/>
        <v>0</v>
      </c>
    </row>
    <row r="672" spans="1:14" s="17" customFormat="1" ht="112.5">
      <c r="A672" s="31">
        <v>60</v>
      </c>
      <c r="B672" s="31">
        <v>167</v>
      </c>
      <c r="C672" s="32">
        <v>8139</v>
      </c>
      <c r="D672" s="33">
        <v>0</v>
      </c>
      <c r="E672" s="13" t="s">
        <v>2488</v>
      </c>
      <c r="F672" s="25">
        <v>2065</v>
      </c>
      <c r="G672" s="14"/>
      <c r="H672" s="15">
        <v>0</v>
      </c>
      <c r="I672" s="15">
        <v>0</v>
      </c>
      <c r="J672" s="15">
        <f t="shared" si="50"/>
        <v>0</v>
      </c>
      <c r="K672" s="15">
        <f t="shared" si="51"/>
        <v>0</v>
      </c>
      <c r="L672" s="15">
        <f t="shared" si="52"/>
        <v>0</v>
      </c>
      <c r="M672" s="15">
        <f t="shared" si="53"/>
        <v>0</v>
      </c>
      <c r="N672" s="15">
        <f t="shared" si="54"/>
        <v>0</v>
      </c>
    </row>
    <row r="673" spans="1:14" s="17" customFormat="1" ht="101.25">
      <c r="A673" s="31">
        <v>60</v>
      </c>
      <c r="B673" s="31">
        <v>167</v>
      </c>
      <c r="C673" s="32">
        <v>8147</v>
      </c>
      <c r="D673" s="33">
        <v>0</v>
      </c>
      <c r="E673" s="13" t="s">
        <v>2489</v>
      </c>
      <c r="F673" s="25">
        <v>285</v>
      </c>
      <c r="G673" s="14"/>
      <c r="H673" s="15">
        <v>0</v>
      </c>
      <c r="I673" s="15">
        <v>0</v>
      </c>
      <c r="J673" s="15">
        <f t="shared" si="50"/>
        <v>0</v>
      </c>
      <c r="K673" s="15">
        <f t="shared" si="51"/>
        <v>0</v>
      </c>
      <c r="L673" s="15">
        <f t="shared" si="52"/>
        <v>0</v>
      </c>
      <c r="M673" s="15">
        <f t="shared" si="53"/>
        <v>0</v>
      </c>
      <c r="N673" s="15">
        <f t="shared" si="54"/>
        <v>0</v>
      </c>
    </row>
    <row r="674" spans="1:14" s="17" customFormat="1" ht="101.25">
      <c r="A674" s="31">
        <v>60</v>
      </c>
      <c r="B674" s="31">
        <v>167</v>
      </c>
      <c r="C674" s="32">
        <v>8154</v>
      </c>
      <c r="D674" s="33">
        <v>0</v>
      </c>
      <c r="E674" s="13" t="s">
        <v>2490</v>
      </c>
      <c r="F674" s="25">
        <v>21</v>
      </c>
      <c r="G674" s="14"/>
      <c r="H674" s="15">
        <v>0</v>
      </c>
      <c r="I674" s="15">
        <v>0</v>
      </c>
      <c r="J674" s="15">
        <f t="shared" si="50"/>
        <v>0</v>
      </c>
      <c r="K674" s="15">
        <f t="shared" si="51"/>
        <v>0</v>
      </c>
      <c r="L674" s="15">
        <f t="shared" si="52"/>
        <v>0</v>
      </c>
      <c r="M674" s="15">
        <f t="shared" si="53"/>
        <v>0</v>
      </c>
      <c r="N674" s="15">
        <f t="shared" si="54"/>
        <v>0</v>
      </c>
    </row>
    <row r="675" spans="1:14" s="17" customFormat="1" ht="101.25">
      <c r="A675" s="31">
        <v>60</v>
      </c>
      <c r="B675" s="31">
        <v>167</v>
      </c>
      <c r="C675" s="32">
        <v>8162</v>
      </c>
      <c r="D675" s="33">
        <v>0</v>
      </c>
      <c r="E675" s="13" t="s">
        <v>2491</v>
      </c>
      <c r="F675" s="25">
        <v>6</v>
      </c>
      <c r="G675" s="14"/>
      <c r="H675" s="15">
        <v>0</v>
      </c>
      <c r="I675" s="15">
        <v>0</v>
      </c>
      <c r="J675" s="15">
        <f t="shared" si="50"/>
        <v>0</v>
      </c>
      <c r="K675" s="15">
        <f t="shared" si="51"/>
        <v>0</v>
      </c>
      <c r="L675" s="15">
        <f t="shared" si="52"/>
        <v>0</v>
      </c>
      <c r="M675" s="15">
        <f t="shared" si="53"/>
        <v>0</v>
      </c>
      <c r="N675" s="15">
        <f t="shared" si="54"/>
        <v>0</v>
      </c>
    </row>
    <row r="676" spans="1:14" s="17" customFormat="1" ht="78.75">
      <c r="A676" s="31">
        <v>60</v>
      </c>
      <c r="B676" s="31">
        <v>167</v>
      </c>
      <c r="C676" s="32">
        <v>8170</v>
      </c>
      <c r="D676" s="33">
        <v>0</v>
      </c>
      <c r="E676" s="13" t="s">
        <v>2492</v>
      </c>
      <c r="F676" s="25">
        <v>1</v>
      </c>
      <c r="G676" s="14"/>
      <c r="H676" s="15">
        <v>0</v>
      </c>
      <c r="I676" s="15">
        <v>0</v>
      </c>
      <c r="J676" s="15">
        <f t="shared" si="50"/>
        <v>0</v>
      </c>
      <c r="K676" s="15">
        <f t="shared" si="51"/>
        <v>0</v>
      </c>
      <c r="L676" s="15">
        <f t="shared" si="52"/>
        <v>0</v>
      </c>
      <c r="M676" s="15">
        <f t="shared" si="53"/>
        <v>0</v>
      </c>
      <c r="N676" s="15">
        <f t="shared" si="54"/>
        <v>0</v>
      </c>
    </row>
    <row r="677" spans="1:14" s="17" customFormat="1" ht="90">
      <c r="A677" s="31">
        <v>60</v>
      </c>
      <c r="B677" s="31">
        <v>167</v>
      </c>
      <c r="C677" s="32">
        <v>8204</v>
      </c>
      <c r="D677" s="33">
        <v>0</v>
      </c>
      <c r="E677" s="13" t="s">
        <v>2493</v>
      </c>
      <c r="F677" s="25">
        <v>96</v>
      </c>
      <c r="G677" s="14"/>
      <c r="H677" s="15">
        <v>0</v>
      </c>
      <c r="I677" s="15">
        <v>0</v>
      </c>
      <c r="J677" s="15">
        <f t="shared" si="50"/>
        <v>0</v>
      </c>
      <c r="K677" s="15">
        <f t="shared" si="51"/>
        <v>0</v>
      </c>
      <c r="L677" s="15">
        <f t="shared" si="52"/>
        <v>0</v>
      </c>
      <c r="M677" s="15">
        <f t="shared" si="53"/>
        <v>0</v>
      </c>
      <c r="N677" s="15">
        <f t="shared" si="54"/>
        <v>0</v>
      </c>
    </row>
    <row r="678" spans="1:14" s="17" customFormat="1" ht="90">
      <c r="A678" s="31">
        <v>60</v>
      </c>
      <c r="B678" s="31">
        <v>167</v>
      </c>
      <c r="C678" s="32">
        <v>8212</v>
      </c>
      <c r="D678" s="33">
        <v>0</v>
      </c>
      <c r="E678" s="13" t="s">
        <v>2494</v>
      </c>
      <c r="F678" s="25">
        <v>144</v>
      </c>
      <c r="G678" s="14"/>
      <c r="H678" s="15">
        <v>0</v>
      </c>
      <c r="I678" s="15">
        <v>0</v>
      </c>
      <c r="J678" s="15">
        <f t="shared" si="50"/>
        <v>0</v>
      </c>
      <c r="K678" s="15">
        <f t="shared" si="51"/>
        <v>0</v>
      </c>
      <c r="L678" s="15">
        <f t="shared" si="52"/>
        <v>0</v>
      </c>
      <c r="M678" s="15">
        <f t="shared" si="53"/>
        <v>0</v>
      </c>
      <c r="N678" s="15">
        <f t="shared" si="54"/>
        <v>0</v>
      </c>
    </row>
    <row r="679" spans="1:14" s="17" customFormat="1" ht="90">
      <c r="A679" s="31">
        <v>60</v>
      </c>
      <c r="B679" s="31">
        <v>167</v>
      </c>
      <c r="C679" s="32">
        <v>8220</v>
      </c>
      <c r="D679" s="33">
        <v>0</v>
      </c>
      <c r="E679" s="13" t="s">
        <v>2495</v>
      </c>
      <c r="F679" s="25">
        <v>1546.4</v>
      </c>
      <c r="G679" s="14"/>
      <c r="H679" s="15">
        <v>0</v>
      </c>
      <c r="I679" s="15">
        <v>0</v>
      </c>
      <c r="J679" s="15">
        <f t="shared" si="50"/>
        <v>0</v>
      </c>
      <c r="K679" s="15">
        <f t="shared" si="51"/>
        <v>0</v>
      </c>
      <c r="L679" s="15">
        <f t="shared" si="52"/>
        <v>0</v>
      </c>
      <c r="M679" s="15">
        <f t="shared" si="53"/>
        <v>0</v>
      </c>
      <c r="N679" s="15">
        <f t="shared" si="54"/>
        <v>0</v>
      </c>
    </row>
    <row r="680" spans="1:14" s="17" customFormat="1" ht="90">
      <c r="A680" s="31">
        <v>60</v>
      </c>
      <c r="B680" s="31">
        <v>167</v>
      </c>
      <c r="C680" s="32">
        <v>8238</v>
      </c>
      <c r="D680" s="33">
        <v>0</v>
      </c>
      <c r="E680" s="13" t="s">
        <v>2496</v>
      </c>
      <c r="F680" s="25">
        <v>2966.2</v>
      </c>
      <c r="G680" s="14"/>
      <c r="H680" s="15">
        <v>0</v>
      </c>
      <c r="I680" s="15">
        <v>0</v>
      </c>
      <c r="J680" s="15">
        <f t="shared" si="50"/>
        <v>0</v>
      </c>
      <c r="K680" s="15">
        <f t="shared" si="51"/>
        <v>0</v>
      </c>
      <c r="L680" s="15">
        <f t="shared" si="52"/>
        <v>0</v>
      </c>
      <c r="M680" s="15">
        <f t="shared" si="53"/>
        <v>0</v>
      </c>
      <c r="N680" s="15">
        <f t="shared" si="54"/>
        <v>0</v>
      </c>
    </row>
    <row r="681" spans="1:14" s="17" customFormat="1" ht="56.25">
      <c r="A681" s="31">
        <v>60</v>
      </c>
      <c r="B681" s="31">
        <v>167</v>
      </c>
      <c r="C681" s="32">
        <v>8282</v>
      </c>
      <c r="D681" s="33">
        <v>0</v>
      </c>
      <c r="E681" s="13" t="s">
        <v>2497</v>
      </c>
      <c r="F681" s="25">
        <v>89</v>
      </c>
      <c r="G681" s="14"/>
      <c r="H681" s="15">
        <v>0</v>
      </c>
      <c r="I681" s="15">
        <v>0</v>
      </c>
      <c r="J681" s="15">
        <f t="shared" si="50"/>
        <v>0</v>
      </c>
      <c r="K681" s="15">
        <f t="shared" si="51"/>
        <v>0</v>
      </c>
      <c r="L681" s="15">
        <f t="shared" si="52"/>
        <v>0</v>
      </c>
      <c r="M681" s="15">
        <f t="shared" si="53"/>
        <v>0</v>
      </c>
      <c r="N681" s="15">
        <f t="shared" si="54"/>
        <v>0</v>
      </c>
    </row>
    <row r="682" spans="1:14" s="17" customFormat="1" ht="78.75">
      <c r="A682" s="31">
        <v>60</v>
      </c>
      <c r="B682" s="31">
        <v>167</v>
      </c>
      <c r="C682" s="32">
        <v>8741</v>
      </c>
      <c r="D682" s="33">
        <v>0</v>
      </c>
      <c r="E682" s="13" t="s">
        <v>2498</v>
      </c>
      <c r="F682" s="25">
        <v>24</v>
      </c>
      <c r="G682" s="14"/>
      <c r="H682" s="15">
        <v>0</v>
      </c>
      <c r="I682" s="15">
        <v>0</v>
      </c>
      <c r="J682" s="15">
        <f t="shared" si="50"/>
        <v>0</v>
      </c>
      <c r="K682" s="15">
        <f t="shared" si="51"/>
        <v>0</v>
      </c>
      <c r="L682" s="15">
        <f t="shared" si="52"/>
        <v>0</v>
      </c>
      <c r="M682" s="15">
        <f t="shared" si="53"/>
        <v>0</v>
      </c>
      <c r="N682" s="15">
        <f t="shared" si="54"/>
        <v>0</v>
      </c>
    </row>
    <row r="683" spans="1:14" s="17" customFormat="1" ht="101.25">
      <c r="A683" s="31">
        <v>60</v>
      </c>
      <c r="B683" s="31">
        <v>167</v>
      </c>
      <c r="C683" s="32">
        <v>8758</v>
      </c>
      <c r="D683" s="33">
        <v>0</v>
      </c>
      <c r="E683" s="13" t="s">
        <v>2499</v>
      </c>
      <c r="F683" s="25">
        <v>22</v>
      </c>
      <c r="G683" s="14"/>
      <c r="H683" s="15">
        <v>0</v>
      </c>
      <c r="I683" s="15">
        <v>0</v>
      </c>
      <c r="J683" s="15">
        <f t="shared" si="50"/>
        <v>0</v>
      </c>
      <c r="K683" s="15">
        <f t="shared" si="51"/>
        <v>0</v>
      </c>
      <c r="L683" s="15">
        <f t="shared" si="52"/>
        <v>0</v>
      </c>
      <c r="M683" s="15">
        <f t="shared" si="53"/>
        <v>0</v>
      </c>
      <c r="N683" s="15">
        <f t="shared" si="54"/>
        <v>0</v>
      </c>
    </row>
    <row r="684" spans="1:14" s="17" customFormat="1" ht="101.25">
      <c r="A684" s="31">
        <v>60</v>
      </c>
      <c r="B684" s="31">
        <v>167</v>
      </c>
      <c r="C684" s="32">
        <v>8766</v>
      </c>
      <c r="D684" s="33">
        <v>0</v>
      </c>
      <c r="E684" s="13" t="s">
        <v>2500</v>
      </c>
      <c r="F684" s="25">
        <v>26</v>
      </c>
      <c r="G684" s="14"/>
      <c r="H684" s="15">
        <v>0</v>
      </c>
      <c r="I684" s="15">
        <v>0</v>
      </c>
      <c r="J684" s="15">
        <f t="shared" si="50"/>
        <v>0</v>
      </c>
      <c r="K684" s="15">
        <f t="shared" si="51"/>
        <v>0</v>
      </c>
      <c r="L684" s="15">
        <f t="shared" si="52"/>
        <v>0</v>
      </c>
      <c r="M684" s="15">
        <f t="shared" si="53"/>
        <v>0</v>
      </c>
      <c r="N684" s="15">
        <f t="shared" si="54"/>
        <v>0</v>
      </c>
    </row>
    <row r="685" spans="1:14" s="17" customFormat="1" ht="101.25">
      <c r="A685" s="31">
        <v>60</v>
      </c>
      <c r="B685" s="31">
        <v>167</v>
      </c>
      <c r="C685" s="32">
        <v>8774</v>
      </c>
      <c r="D685" s="33">
        <v>0</v>
      </c>
      <c r="E685" s="13" t="s">
        <v>2501</v>
      </c>
      <c r="F685" s="25">
        <v>50</v>
      </c>
      <c r="G685" s="14"/>
      <c r="H685" s="15">
        <v>0</v>
      </c>
      <c r="I685" s="15">
        <v>0</v>
      </c>
      <c r="J685" s="15">
        <f t="shared" si="50"/>
        <v>0</v>
      </c>
      <c r="K685" s="15">
        <f t="shared" si="51"/>
        <v>0</v>
      </c>
      <c r="L685" s="15">
        <f t="shared" si="52"/>
        <v>0</v>
      </c>
      <c r="M685" s="15">
        <f t="shared" si="53"/>
        <v>0</v>
      </c>
      <c r="N685" s="15">
        <f t="shared" si="54"/>
        <v>0</v>
      </c>
    </row>
    <row r="686" spans="1:14" s="17" customFormat="1" ht="123.75">
      <c r="A686" s="31">
        <v>60</v>
      </c>
      <c r="B686" s="31">
        <v>167</v>
      </c>
      <c r="C686" s="32">
        <v>8782</v>
      </c>
      <c r="D686" s="33">
        <v>0</v>
      </c>
      <c r="E686" s="13" t="s">
        <v>2502</v>
      </c>
      <c r="F686" s="25">
        <v>6</v>
      </c>
      <c r="G686" s="14"/>
      <c r="H686" s="15">
        <v>0</v>
      </c>
      <c r="I686" s="15">
        <v>0</v>
      </c>
      <c r="J686" s="15">
        <f t="shared" si="50"/>
        <v>0</v>
      </c>
      <c r="K686" s="15">
        <f t="shared" si="51"/>
        <v>0</v>
      </c>
      <c r="L686" s="15">
        <f t="shared" si="52"/>
        <v>0</v>
      </c>
      <c r="M686" s="15">
        <f t="shared" si="53"/>
        <v>0</v>
      </c>
      <c r="N686" s="15">
        <f t="shared" si="54"/>
        <v>0</v>
      </c>
    </row>
    <row r="687" spans="1:14" s="17" customFormat="1" ht="22.5">
      <c r="A687" s="31">
        <v>60</v>
      </c>
      <c r="B687" s="31">
        <v>167</v>
      </c>
      <c r="C687" s="32">
        <v>9425</v>
      </c>
      <c r="D687" s="33">
        <v>0</v>
      </c>
      <c r="E687" s="13" t="s">
        <v>2503</v>
      </c>
      <c r="F687" s="25">
        <v>136</v>
      </c>
      <c r="G687" s="14"/>
      <c r="H687" s="15">
        <v>0</v>
      </c>
      <c r="I687" s="15">
        <v>0</v>
      </c>
      <c r="J687" s="15">
        <f t="shared" si="50"/>
        <v>0</v>
      </c>
      <c r="K687" s="15">
        <f t="shared" si="51"/>
        <v>0</v>
      </c>
      <c r="L687" s="15">
        <f t="shared" si="52"/>
        <v>0</v>
      </c>
      <c r="M687" s="15">
        <f t="shared" si="53"/>
        <v>0</v>
      </c>
      <c r="N687" s="15">
        <f t="shared" si="54"/>
        <v>0</v>
      </c>
    </row>
    <row r="688" spans="1:14" s="17" customFormat="1" ht="22.5">
      <c r="A688" s="31">
        <v>60</v>
      </c>
      <c r="B688" s="31">
        <v>167</v>
      </c>
      <c r="C688" s="32">
        <v>9433</v>
      </c>
      <c r="D688" s="33">
        <v>0</v>
      </c>
      <c r="E688" s="13" t="s">
        <v>2504</v>
      </c>
      <c r="F688" s="25">
        <v>129</v>
      </c>
      <c r="G688" s="14"/>
      <c r="H688" s="15">
        <v>0</v>
      </c>
      <c r="I688" s="15">
        <v>0</v>
      </c>
      <c r="J688" s="15">
        <f t="shared" si="50"/>
        <v>0</v>
      </c>
      <c r="K688" s="15">
        <f t="shared" si="51"/>
        <v>0</v>
      </c>
      <c r="L688" s="15">
        <f t="shared" si="52"/>
        <v>0</v>
      </c>
      <c r="M688" s="15">
        <f t="shared" si="53"/>
        <v>0</v>
      </c>
      <c r="N688" s="15">
        <f t="shared" si="54"/>
        <v>0</v>
      </c>
    </row>
    <row r="689" spans="1:14" s="17" customFormat="1" ht="22.5">
      <c r="A689" s="31">
        <v>60</v>
      </c>
      <c r="B689" s="31">
        <v>167</v>
      </c>
      <c r="C689" s="32">
        <v>9441</v>
      </c>
      <c r="D689" s="33">
        <v>0</v>
      </c>
      <c r="E689" s="13" t="s">
        <v>2505</v>
      </c>
      <c r="F689" s="25">
        <v>118</v>
      </c>
      <c r="G689" s="14"/>
      <c r="H689" s="15">
        <v>0</v>
      </c>
      <c r="I689" s="15">
        <v>0</v>
      </c>
      <c r="J689" s="15">
        <f t="shared" si="50"/>
        <v>0</v>
      </c>
      <c r="K689" s="15">
        <f t="shared" si="51"/>
        <v>0</v>
      </c>
      <c r="L689" s="15">
        <f t="shared" si="52"/>
        <v>0</v>
      </c>
      <c r="M689" s="15">
        <f t="shared" si="53"/>
        <v>0</v>
      </c>
      <c r="N689" s="15">
        <f t="shared" si="54"/>
        <v>0</v>
      </c>
    </row>
    <row r="690" spans="1:14" s="17" customFormat="1" ht="56.25">
      <c r="A690" s="31">
        <v>60</v>
      </c>
      <c r="B690" s="31">
        <v>167</v>
      </c>
      <c r="C690" s="32">
        <v>9590</v>
      </c>
      <c r="D690" s="33">
        <v>0</v>
      </c>
      <c r="E690" s="13" t="s">
        <v>2483</v>
      </c>
      <c r="F690" s="25">
        <v>37</v>
      </c>
      <c r="G690" s="14"/>
      <c r="H690" s="15">
        <v>0</v>
      </c>
      <c r="I690" s="15">
        <v>0</v>
      </c>
      <c r="J690" s="15">
        <f t="shared" si="50"/>
        <v>0</v>
      </c>
      <c r="K690" s="15">
        <f t="shared" si="51"/>
        <v>0</v>
      </c>
      <c r="L690" s="15">
        <f t="shared" si="52"/>
        <v>0</v>
      </c>
      <c r="M690" s="15">
        <f t="shared" si="53"/>
        <v>0</v>
      </c>
      <c r="N690" s="15">
        <f t="shared" si="54"/>
        <v>0</v>
      </c>
    </row>
    <row r="691" spans="1:14" s="17" customFormat="1" ht="78.75">
      <c r="A691" s="31">
        <v>60</v>
      </c>
      <c r="B691" s="31">
        <v>167</v>
      </c>
      <c r="C691" s="32">
        <v>9608</v>
      </c>
      <c r="D691" s="33">
        <v>0</v>
      </c>
      <c r="E691" s="13" t="s">
        <v>2506</v>
      </c>
      <c r="F691" s="25">
        <v>24</v>
      </c>
      <c r="G691" s="14"/>
      <c r="H691" s="15">
        <v>0</v>
      </c>
      <c r="I691" s="15">
        <v>0</v>
      </c>
      <c r="J691" s="15">
        <f t="shared" si="50"/>
        <v>0</v>
      </c>
      <c r="K691" s="15">
        <f t="shared" si="51"/>
        <v>0</v>
      </c>
      <c r="L691" s="15">
        <f t="shared" si="52"/>
        <v>0</v>
      </c>
      <c r="M691" s="15">
        <f t="shared" si="53"/>
        <v>0</v>
      </c>
      <c r="N691" s="15">
        <f t="shared" si="54"/>
        <v>0</v>
      </c>
    </row>
    <row r="692" spans="1:14" s="17" customFormat="1" ht="90">
      <c r="A692" s="31">
        <v>60</v>
      </c>
      <c r="B692" s="31">
        <v>167</v>
      </c>
      <c r="C692" s="32">
        <v>9616</v>
      </c>
      <c r="D692" s="33">
        <v>0</v>
      </c>
      <c r="E692" s="13" t="s">
        <v>2507</v>
      </c>
      <c r="F692" s="25">
        <v>5</v>
      </c>
      <c r="G692" s="14"/>
      <c r="H692" s="15">
        <v>0</v>
      </c>
      <c r="I692" s="15">
        <v>0</v>
      </c>
      <c r="J692" s="15">
        <f t="shared" si="50"/>
        <v>0</v>
      </c>
      <c r="K692" s="15">
        <f t="shared" si="51"/>
        <v>0</v>
      </c>
      <c r="L692" s="15">
        <f t="shared" si="52"/>
        <v>0</v>
      </c>
      <c r="M692" s="15">
        <f t="shared" si="53"/>
        <v>0</v>
      </c>
      <c r="N692" s="15">
        <f t="shared" si="54"/>
        <v>0</v>
      </c>
    </row>
    <row r="693" spans="1:14" s="17" customFormat="1" ht="90">
      <c r="A693" s="31">
        <v>60</v>
      </c>
      <c r="B693" s="31">
        <v>167</v>
      </c>
      <c r="C693" s="32">
        <v>9624</v>
      </c>
      <c r="D693" s="33">
        <v>0</v>
      </c>
      <c r="E693" s="13" t="s">
        <v>2508</v>
      </c>
      <c r="F693" s="25">
        <v>100</v>
      </c>
      <c r="G693" s="14"/>
      <c r="H693" s="15">
        <v>0</v>
      </c>
      <c r="I693" s="15">
        <v>0</v>
      </c>
      <c r="J693" s="15">
        <f t="shared" si="50"/>
        <v>0</v>
      </c>
      <c r="K693" s="15">
        <f t="shared" si="51"/>
        <v>0</v>
      </c>
      <c r="L693" s="15">
        <f t="shared" si="52"/>
        <v>0</v>
      </c>
      <c r="M693" s="15">
        <f t="shared" si="53"/>
        <v>0</v>
      </c>
      <c r="N693" s="15">
        <f t="shared" si="54"/>
        <v>0</v>
      </c>
    </row>
    <row r="694" spans="1:14" s="17" customFormat="1" ht="22.5">
      <c r="A694" s="31">
        <v>60</v>
      </c>
      <c r="B694" s="31">
        <v>167</v>
      </c>
      <c r="C694" s="32">
        <v>9854</v>
      </c>
      <c r="D694" s="33">
        <v>0</v>
      </c>
      <c r="E694" s="13" t="s">
        <v>2509</v>
      </c>
      <c r="F694" s="25">
        <v>122</v>
      </c>
      <c r="G694" s="14"/>
      <c r="H694" s="15">
        <v>0</v>
      </c>
      <c r="I694" s="15">
        <v>0</v>
      </c>
      <c r="J694" s="15">
        <f t="shared" si="50"/>
        <v>0</v>
      </c>
      <c r="K694" s="15">
        <f t="shared" si="51"/>
        <v>0</v>
      </c>
      <c r="L694" s="15">
        <f t="shared" si="52"/>
        <v>0</v>
      </c>
      <c r="M694" s="15">
        <f t="shared" si="53"/>
        <v>0</v>
      </c>
      <c r="N694" s="15">
        <f t="shared" si="54"/>
        <v>0</v>
      </c>
    </row>
    <row r="695" spans="1:14" s="17" customFormat="1" ht="22.5">
      <c r="A695" s="31">
        <v>60</v>
      </c>
      <c r="B695" s="31">
        <v>167</v>
      </c>
      <c r="C695" s="32">
        <v>9862</v>
      </c>
      <c r="D695" s="33">
        <v>0</v>
      </c>
      <c r="E695" s="13" t="s">
        <v>2510</v>
      </c>
      <c r="F695" s="25">
        <v>3</v>
      </c>
      <c r="G695" s="14"/>
      <c r="H695" s="15">
        <v>0</v>
      </c>
      <c r="I695" s="15">
        <v>0</v>
      </c>
      <c r="J695" s="15">
        <f t="shared" si="50"/>
        <v>0</v>
      </c>
      <c r="K695" s="15">
        <f t="shared" si="51"/>
        <v>0</v>
      </c>
      <c r="L695" s="15">
        <f t="shared" si="52"/>
        <v>0</v>
      </c>
      <c r="M695" s="15">
        <f t="shared" si="53"/>
        <v>0</v>
      </c>
      <c r="N695" s="15">
        <f t="shared" si="54"/>
        <v>0</v>
      </c>
    </row>
    <row r="696" spans="1:14" s="17" customFormat="1" ht="78.75">
      <c r="A696" s="31">
        <v>60</v>
      </c>
      <c r="B696" s="31">
        <v>168</v>
      </c>
      <c r="C696" s="32">
        <v>24</v>
      </c>
      <c r="D696" s="33">
        <v>0</v>
      </c>
      <c r="E696" s="13" t="s">
        <v>2511</v>
      </c>
      <c r="F696" s="25">
        <v>500</v>
      </c>
      <c r="G696" s="14"/>
      <c r="H696" s="15">
        <v>0</v>
      </c>
      <c r="I696" s="15">
        <v>0</v>
      </c>
      <c r="J696" s="15">
        <f t="shared" si="50"/>
        <v>0</v>
      </c>
      <c r="K696" s="15">
        <f t="shared" si="51"/>
        <v>0</v>
      </c>
      <c r="L696" s="15">
        <f t="shared" si="52"/>
        <v>0</v>
      </c>
      <c r="M696" s="15">
        <f t="shared" si="53"/>
        <v>0</v>
      </c>
      <c r="N696" s="15">
        <f t="shared" si="54"/>
        <v>0</v>
      </c>
    </row>
    <row r="697" spans="1:14" s="17" customFormat="1" ht="78.75">
      <c r="A697" s="31">
        <v>60</v>
      </c>
      <c r="B697" s="31">
        <v>168</v>
      </c>
      <c r="C697" s="32">
        <v>77</v>
      </c>
      <c r="D697" s="33">
        <v>0</v>
      </c>
      <c r="E697" s="13" t="s">
        <v>2512</v>
      </c>
      <c r="F697" s="25">
        <v>26687</v>
      </c>
      <c r="G697" s="14"/>
      <c r="H697" s="15">
        <v>0</v>
      </c>
      <c r="I697" s="15">
        <v>0</v>
      </c>
      <c r="J697" s="15">
        <f t="shared" si="50"/>
        <v>0</v>
      </c>
      <c r="K697" s="15">
        <f t="shared" si="51"/>
        <v>0</v>
      </c>
      <c r="L697" s="15">
        <f t="shared" si="52"/>
        <v>0</v>
      </c>
      <c r="M697" s="15">
        <f t="shared" si="53"/>
        <v>0</v>
      </c>
      <c r="N697" s="15">
        <f t="shared" si="54"/>
        <v>0</v>
      </c>
    </row>
    <row r="698" spans="1:14" s="17" customFormat="1" ht="78.75">
      <c r="A698" s="31">
        <v>60</v>
      </c>
      <c r="B698" s="31">
        <v>168</v>
      </c>
      <c r="C698" s="32">
        <v>85</v>
      </c>
      <c r="D698" s="33">
        <v>0</v>
      </c>
      <c r="E698" s="13" t="s">
        <v>2513</v>
      </c>
      <c r="F698" s="25">
        <v>28022</v>
      </c>
      <c r="G698" s="14"/>
      <c r="H698" s="15">
        <v>0</v>
      </c>
      <c r="I698" s="15">
        <v>0</v>
      </c>
      <c r="J698" s="15">
        <f t="shared" si="50"/>
        <v>0</v>
      </c>
      <c r="K698" s="15">
        <f t="shared" si="51"/>
        <v>0</v>
      </c>
      <c r="L698" s="15">
        <f t="shared" si="52"/>
        <v>0</v>
      </c>
      <c r="M698" s="15">
        <f t="shared" si="53"/>
        <v>0</v>
      </c>
      <c r="N698" s="15">
        <f t="shared" si="54"/>
        <v>0</v>
      </c>
    </row>
    <row r="699" spans="1:14" s="17" customFormat="1" ht="90">
      <c r="A699" s="31">
        <v>60</v>
      </c>
      <c r="B699" s="31">
        <v>168</v>
      </c>
      <c r="C699" s="32">
        <v>366</v>
      </c>
      <c r="D699" s="33">
        <v>0</v>
      </c>
      <c r="E699" s="13" t="s">
        <v>2514</v>
      </c>
      <c r="F699" s="25">
        <v>302</v>
      </c>
      <c r="G699" s="14"/>
      <c r="H699" s="15">
        <v>0</v>
      </c>
      <c r="I699" s="15">
        <v>0</v>
      </c>
      <c r="J699" s="15">
        <f t="shared" si="50"/>
        <v>0</v>
      </c>
      <c r="K699" s="15">
        <f t="shared" si="51"/>
        <v>0</v>
      </c>
      <c r="L699" s="15">
        <f t="shared" si="52"/>
        <v>0</v>
      </c>
      <c r="M699" s="15">
        <f t="shared" si="53"/>
        <v>0</v>
      </c>
      <c r="N699" s="15">
        <f t="shared" si="54"/>
        <v>0</v>
      </c>
    </row>
    <row r="700" spans="1:14" s="17" customFormat="1" ht="90">
      <c r="A700" s="31">
        <v>60</v>
      </c>
      <c r="B700" s="31">
        <v>168</v>
      </c>
      <c r="C700" s="32">
        <v>440</v>
      </c>
      <c r="D700" s="33">
        <v>0</v>
      </c>
      <c r="E700" s="13" t="s">
        <v>2515</v>
      </c>
      <c r="F700" s="25">
        <v>607</v>
      </c>
      <c r="G700" s="14"/>
      <c r="H700" s="15">
        <v>0</v>
      </c>
      <c r="I700" s="15">
        <v>0</v>
      </c>
      <c r="J700" s="15">
        <f t="shared" si="50"/>
        <v>0</v>
      </c>
      <c r="K700" s="15">
        <f t="shared" si="51"/>
        <v>0</v>
      </c>
      <c r="L700" s="15">
        <f t="shared" si="52"/>
        <v>0</v>
      </c>
      <c r="M700" s="15">
        <f t="shared" si="53"/>
        <v>0</v>
      </c>
      <c r="N700" s="15">
        <f t="shared" si="54"/>
        <v>0</v>
      </c>
    </row>
    <row r="701" spans="1:14" s="17" customFormat="1" ht="112.5">
      <c r="A701" s="31">
        <v>60</v>
      </c>
      <c r="B701" s="31">
        <v>168</v>
      </c>
      <c r="C701" s="32">
        <v>515</v>
      </c>
      <c r="D701" s="33">
        <v>0</v>
      </c>
      <c r="E701" s="13" t="s">
        <v>2516</v>
      </c>
      <c r="F701" s="25">
        <v>42</v>
      </c>
      <c r="G701" s="14"/>
      <c r="H701" s="15">
        <v>0</v>
      </c>
      <c r="I701" s="15">
        <v>0</v>
      </c>
      <c r="J701" s="15">
        <f t="shared" si="50"/>
        <v>0</v>
      </c>
      <c r="K701" s="15">
        <f t="shared" si="51"/>
        <v>0</v>
      </c>
      <c r="L701" s="15">
        <f t="shared" si="52"/>
        <v>0</v>
      </c>
      <c r="M701" s="15">
        <f t="shared" si="53"/>
        <v>0</v>
      </c>
      <c r="N701" s="15">
        <f t="shared" si="54"/>
        <v>0</v>
      </c>
    </row>
    <row r="702" spans="1:14" s="17" customFormat="1" ht="146.25">
      <c r="A702" s="31">
        <v>60</v>
      </c>
      <c r="B702" s="31">
        <v>168</v>
      </c>
      <c r="C702" s="32">
        <v>945</v>
      </c>
      <c r="D702" s="33">
        <v>0</v>
      </c>
      <c r="E702" s="13" t="s">
        <v>2517</v>
      </c>
      <c r="F702" s="25">
        <v>368</v>
      </c>
      <c r="G702" s="14"/>
      <c r="H702" s="15">
        <v>0</v>
      </c>
      <c r="I702" s="15">
        <v>0</v>
      </c>
      <c r="J702" s="15">
        <f t="shared" si="50"/>
        <v>0</v>
      </c>
      <c r="K702" s="15">
        <f t="shared" si="51"/>
        <v>0</v>
      </c>
      <c r="L702" s="15">
        <f t="shared" si="52"/>
        <v>0</v>
      </c>
      <c r="M702" s="15">
        <f t="shared" si="53"/>
        <v>0</v>
      </c>
      <c r="N702" s="15">
        <f t="shared" si="54"/>
        <v>0</v>
      </c>
    </row>
    <row r="703" spans="1:14" s="17" customFormat="1" ht="101.25">
      <c r="A703" s="31">
        <v>60</v>
      </c>
      <c r="B703" s="31">
        <v>168</v>
      </c>
      <c r="C703" s="32">
        <v>1125</v>
      </c>
      <c r="D703" s="33">
        <v>0</v>
      </c>
      <c r="E703" s="13" t="s">
        <v>2518</v>
      </c>
      <c r="F703" s="25">
        <v>48</v>
      </c>
      <c r="G703" s="14"/>
      <c r="H703" s="15">
        <v>0</v>
      </c>
      <c r="I703" s="15">
        <v>0</v>
      </c>
      <c r="J703" s="15">
        <f t="shared" si="50"/>
        <v>0</v>
      </c>
      <c r="K703" s="15">
        <f t="shared" si="51"/>
        <v>0</v>
      </c>
      <c r="L703" s="15">
        <f t="shared" si="52"/>
        <v>0</v>
      </c>
      <c r="M703" s="15">
        <f t="shared" si="53"/>
        <v>0</v>
      </c>
      <c r="N703" s="15">
        <f t="shared" si="54"/>
        <v>0</v>
      </c>
    </row>
    <row r="704" spans="1:14" s="17" customFormat="1" ht="146.25">
      <c r="A704" s="31">
        <v>60</v>
      </c>
      <c r="B704" s="31">
        <v>168</v>
      </c>
      <c r="C704" s="32">
        <v>1356</v>
      </c>
      <c r="D704" s="33">
        <v>0</v>
      </c>
      <c r="E704" s="13" t="s">
        <v>2519</v>
      </c>
      <c r="F704" s="25">
        <v>1193</v>
      </c>
      <c r="G704" s="14"/>
      <c r="H704" s="15">
        <v>0</v>
      </c>
      <c r="I704" s="15">
        <v>0</v>
      </c>
      <c r="J704" s="15">
        <f t="shared" si="50"/>
        <v>0</v>
      </c>
      <c r="K704" s="15">
        <f t="shared" si="51"/>
        <v>0</v>
      </c>
      <c r="L704" s="15">
        <f t="shared" si="52"/>
        <v>0</v>
      </c>
      <c r="M704" s="15">
        <f t="shared" si="53"/>
        <v>0</v>
      </c>
      <c r="N704" s="15">
        <f t="shared" si="54"/>
        <v>0</v>
      </c>
    </row>
    <row r="705" spans="1:14" s="17" customFormat="1" ht="90">
      <c r="A705" s="31">
        <v>60</v>
      </c>
      <c r="B705" s="31">
        <v>168</v>
      </c>
      <c r="C705" s="32">
        <v>1430</v>
      </c>
      <c r="D705" s="33">
        <v>0</v>
      </c>
      <c r="E705" s="13" t="s">
        <v>2520</v>
      </c>
      <c r="F705" s="25">
        <v>862</v>
      </c>
      <c r="G705" s="14"/>
      <c r="H705" s="15">
        <v>0</v>
      </c>
      <c r="I705" s="15">
        <v>0</v>
      </c>
      <c r="J705" s="15">
        <f t="shared" si="50"/>
        <v>0</v>
      </c>
      <c r="K705" s="15">
        <f t="shared" si="51"/>
        <v>0</v>
      </c>
      <c r="L705" s="15">
        <f t="shared" si="52"/>
        <v>0</v>
      </c>
      <c r="M705" s="15">
        <f t="shared" si="53"/>
        <v>0</v>
      </c>
      <c r="N705" s="15">
        <f t="shared" si="54"/>
        <v>0</v>
      </c>
    </row>
    <row r="706" spans="1:14" s="17" customFormat="1" ht="67.5">
      <c r="A706" s="31">
        <v>60</v>
      </c>
      <c r="B706" s="31">
        <v>168</v>
      </c>
      <c r="C706" s="32">
        <v>1455</v>
      </c>
      <c r="D706" s="33">
        <v>0</v>
      </c>
      <c r="E706" s="13" t="s">
        <v>2521</v>
      </c>
      <c r="F706" s="25">
        <v>919</v>
      </c>
      <c r="G706" s="14"/>
      <c r="H706" s="15">
        <v>0</v>
      </c>
      <c r="I706" s="15">
        <v>0</v>
      </c>
      <c r="J706" s="15">
        <f t="shared" si="50"/>
        <v>0</v>
      </c>
      <c r="K706" s="15">
        <f t="shared" si="51"/>
        <v>0</v>
      </c>
      <c r="L706" s="15">
        <f t="shared" si="52"/>
        <v>0</v>
      </c>
      <c r="M706" s="15">
        <f t="shared" si="53"/>
        <v>0</v>
      </c>
      <c r="N706" s="15">
        <f t="shared" si="54"/>
        <v>0</v>
      </c>
    </row>
    <row r="707" spans="1:14" s="17" customFormat="1" ht="78.75">
      <c r="A707" s="31">
        <v>60</v>
      </c>
      <c r="B707" s="31">
        <v>168</v>
      </c>
      <c r="C707" s="32">
        <v>1752</v>
      </c>
      <c r="D707" s="33">
        <v>0</v>
      </c>
      <c r="E707" s="13" t="s">
        <v>2522</v>
      </c>
      <c r="F707" s="25">
        <v>3842</v>
      </c>
      <c r="G707" s="14"/>
      <c r="H707" s="15">
        <v>0</v>
      </c>
      <c r="I707" s="15">
        <v>0</v>
      </c>
      <c r="J707" s="15">
        <f t="shared" si="50"/>
        <v>0</v>
      </c>
      <c r="K707" s="15">
        <f t="shared" si="51"/>
        <v>0</v>
      </c>
      <c r="L707" s="15">
        <f t="shared" si="52"/>
        <v>0</v>
      </c>
      <c r="M707" s="15">
        <f t="shared" si="53"/>
        <v>0</v>
      </c>
      <c r="N707" s="15">
        <f t="shared" si="54"/>
        <v>0</v>
      </c>
    </row>
    <row r="708" spans="1:14" s="17" customFormat="1" ht="90">
      <c r="A708" s="31">
        <v>60</v>
      </c>
      <c r="B708" s="31">
        <v>168</v>
      </c>
      <c r="C708" s="32">
        <v>1844</v>
      </c>
      <c r="D708" s="33">
        <v>0</v>
      </c>
      <c r="E708" s="13" t="s">
        <v>2523</v>
      </c>
      <c r="F708" s="25">
        <v>307</v>
      </c>
      <c r="G708" s="14"/>
      <c r="H708" s="15">
        <v>0</v>
      </c>
      <c r="I708" s="15">
        <v>0</v>
      </c>
      <c r="J708" s="15">
        <f t="shared" si="50"/>
        <v>0</v>
      </c>
      <c r="K708" s="15">
        <f t="shared" si="51"/>
        <v>0</v>
      </c>
      <c r="L708" s="15">
        <f t="shared" si="52"/>
        <v>0</v>
      </c>
      <c r="M708" s="15">
        <f t="shared" si="53"/>
        <v>0</v>
      </c>
      <c r="N708" s="15">
        <f t="shared" si="54"/>
        <v>0</v>
      </c>
    </row>
    <row r="709" spans="1:14" s="17" customFormat="1" ht="90">
      <c r="A709" s="31">
        <v>60</v>
      </c>
      <c r="B709" s="31">
        <v>168</v>
      </c>
      <c r="C709" s="32">
        <v>1893</v>
      </c>
      <c r="D709" s="33">
        <v>0</v>
      </c>
      <c r="E709" s="13" t="s">
        <v>2524</v>
      </c>
      <c r="F709" s="25">
        <v>222</v>
      </c>
      <c r="G709" s="14"/>
      <c r="H709" s="15">
        <v>0</v>
      </c>
      <c r="I709" s="15">
        <v>0</v>
      </c>
      <c r="J709" s="15">
        <f t="shared" si="50"/>
        <v>0</v>
      </c>
      <c r="K709" s="15">
        <f t="shared" si="51"/>
        <v>0</v>
      </c>
      <c r="L709" s="15">
        <f t="shared" si="52"/>
        <v>0</v>
      </c>
      <c r="M709" s="15">
        <f t="shared" si="53"/>
        <v>0</v>
      </c>
      <c r="N709" s="15">
        <f t="shared" si="54"/>
        <v>0</v>
      </c>
    </row>
    <row r="710" spans="1:14" s="17" customFormat="1" ht="90">
      <c r="A710" s="31">
        <v>60</v>
      </c>
      <c r="B710" s="31">
        <v>168</v>
      </c>
      <c r="C710" s="32">
        <v>1943</v>
      </c>
      <c r="D710" s="33">
        <v>0</v>
      </c>
      <c r="E710" s="13" t="s">
        <v>2525</v>
      </c>
      <c r="F710" s="25">
        <v>447</v>
      </c>
      <c r="G710" s="14"/>
      <c r="H710" s="15">
        <v>0</v>
      </c>
      <c r="I710" s="15">
        <v>0</v>
      </c>
      <c r="J710" s="15">
        <f t="shared" si="50"/>
        <v>0</v>
      </c>
      <c r="K710" s="15">
        <f t="shared" si="51"/>
        <v>0</v>
      </c>
      <c r="L710" s="15">
        <f t="shared" si="52"/>
        <v>0</v>
      </c>
      <c r="M710" s="15">
        <f t="shared" si="53"/>
        <v>0</v>
      </c>
      <c r="N710" s="15">
        <f t="shared" si="54"/>
        <v>0</v>
      </c>
    </row>
    <row r="711" spans="1:14" s="17" customFormat="1" ht="22.5">
      <c r="A711" s="31">
        <v>60</v>
      </c>
      <c r="B711" s="31">
        <v>168</v>
      </c>
      <c r="C711" s="32">
        <v>2149</v>
      </c>
      <c r="D711" s="33">
        <v>0</v>
      </c>
      <c r="E711" s="13" t="s">
        <v>2526</v>
      </c>
      <c r="F711" s="25">
        <v>957</v>
      </c>
      <c r="G711" s="14"/>
      <c r="H711" s="15">
        <v>0</v>
      </c>
      <c r="I711" s="15">
        <v>0</v>
      </c>
      <c r="J711" s="15">
        <f t="shared" si="50"/>
        <v>0</v>
      </c>
      <c r="K711" s="15">
        <f t="shared" si="51"/>
        <v>0</v>
      </c>
      <c r="L711" s="15">
        <f t="shared" si="52"/>
        <v>0</v>
      </c>
      <c r="M711" s="15">
        <f t="shared" si="53"/>
        <v>0</v>
      </c>
      <c r="N711" s="15">
        <f t="shared" si="54"/>
        <v>0</v>
      </c>
    </row>
    <row r="712" spans="1:14" s="17" customFormat="1" ht="22.5">
      <c r="A712" s="31">
        <v>60</v>
      </c>
      <c r="B712" s="31">
        <v>168</v>
      </c>
      <c r="C712" s="32">
        <v>2164</v>
      </c>
      <c r="D712" s="33">
        <v>0</v>
      </c>
      <c r="E712" s="13" t="s">
        <v>2527</v>
      </c>
      <c r="F712" s="25">
        <v>2169</v>
      </c>
      <c r="G712" s="14"/>
      <c r="H712" s="15">
        <v>0</v>
      </c>
      <c r="I712" s="15">
        <v>0</v>
      </c>
      <c r="J712" s="15">
        <f t="shared" si="50"/>
        <v>0</v>
      </c>
      <c r="K712" s="15">
        <f t="shared" si="51"/>
        <v>0</v>
      </c>
      <c r="L712" s="15">
        <f t="shared" si="52"/>
        <v>0</v>
      </c>
      <c r="M712" s="15">
        <f t="shared" si="53"/>
        <v>0</v>
      </c>
      <c r="N712" s="15">
        <f t="shared" si="54"/>
        <v>0</v>
      </c>
    </row>
    <row r="713" spans="1:14" s="17" customFormat="1" ht="101.25">
      <c r="A713" s="31">
        <v>60</v>
      </c>
      <c r="B713" s="31">
        <v>168</v>
      </c>
      <c r="C713" s="32">
        <v>2214</v>
      </c>
      <c r="D713" s="33">
        <v>0</v>
      </c>
      <c r="E713" s="13" t="s">
        <v>2528</v>
      </c>
      <c r="F713" s="25">
        <v>1230</v>
      </c>
      <c r="G713" s="14"/>
      <c r="H713" s="15">
        <v>0</v>
      </c>
      <c r="I713" s="15">
        <v>0</v>
      </c>
      <c r="J713" s="15">
        <f t="shared" si="50"/>
        <v>0</v>
      </c>
      <c r="K713" s="15">
        <f t="shared" si="51"/>
        <v>0</v>
      </c>
      <c r="L713" s="15">
        <f t="shared" si="52"/>
        <v>0</v>
      </c>
      <c r="M713" s="15">
        <f t="shared" si="53"/>
        <v>0</v>
      </c>
      <c r="N713" s="15">
        <f t="shared" si="54"/>
        <v>0</v>
      </c>
    </row>
    <row r="714" spans="1:14" s="17" customFormat="1" ht="157.5">
      <c r="A714" s="31">
        <v>60</v>
      </c>
      <c r="B714" s="31">
        <v>168</v>
      </c>
      <c r="C714" s="32">
        <v>2446</v>
      </c>
      <c r="D714" s="33">
        <v>0</v>
      </c>
      <c r="E714" s="13" t="s">
        <v>2529</v>
      </c>
      <c r="F714" s="25">
        <v>1444</v>
      </c>
      <c r="G714" s="14"/>
      <c r="H714" s="15">
        <v>0</v>
      </c>
      <c r="I714" s="15">
        <v>0</v>
      </c>
      <c r="J714" s="15">
        <f t="shared" si="50"/>
        <v>0</v>
      </c>
      <c r="K714" s="15">
        <f t="shared" si="51"/>
        <v>0</v>
      </c>
      <c r="L714" s="15">
        <f t="shared" si="52"/>
        <v>0</v>
      </c>
      <c r="M714" s="15">
        <f t="shared" si="53"/>
        <v>0</v>
      </c>
      <c r="N714" s="15">
        <f t="shared" si="54"/>
        <v>0</v>
      </c>
    </row>
    <row r="715" spans="1:14" s="17" customFormat="1" ht="112.5">
      <c r="A715" s="31">
        <v>60</v>
      </c>
      <c r="B715" s="31">
        <v>168</v>
      </c>
      <c r="C715" s="32">
        <v>2453</v>
      </c>
      <c r="D715" s="33">
        <v>0</v>
      </c>
      <c r="E715" s="13" t="s">
        <v>2530</v>
      </c>
      <c r="F715" s="25">
        <v>76.7</v>
      </c>
      <c r="G715" s="14"/>
      <c r="H715" s="15">
        <v>0</v>
      </c>
      <c r="I715" s="15">
        <v>0</v>
      </c>
      <c r="J715" s="15">
        <f t="shared" si="50"/>
        <v>0</v>
      </c>
      <c r="K715" s="15">
        <f t="shared" si="51"/>
        <v>0</v>
      </c>
      <c r="L715" s="15">
        <f t="shared" si="52"/>
        <v>0</v>
      </c>
      <c r="M715" s="15">
        <f t="shared" si="53"/>
        <v>0</v>
      </c>
      <c r="N715" s="15">
        <f t="shared" si="54"/>
        <v>0</v>
      </c>
    </row>
    <row r="716" spans="1:14" s="17" customFormat="1" ht="157.5">
      <c r="A716" s="31">
        <v>60</v>
      </c>
      <c r="B716" s="31">
        <v>168</v>
      </c>
      <c r="C716" s="32">
        <v>2495</v>
      </c>
      <c r="D716" s="33">
        <v>0</v>
      </c>
      <c r="E716" s="13" t="s">
        <v>2531</v>
      </c>
      <c r="F716" s="25">
        <v>1932</v>
      </c>
      <c r="G716" s="14"/>
      <c r="H716" s="15">
        <v>0</v>
      </c>
      <c r="I716" s="15">
        <v>0</v>
      </c>
      <c r="J716" s="15">
        <f t="shared" si="50"/>
        <v>0</v>
      </c>
      <c r="K716" s="15">
        <f t="shared" si="51"/>
        <v>0</v>
      </c>
      <c r="L716" s="15">
        <f t="shared" si="52"/>
        <v>0</v>
      </c>
      <c r="M716" s="15">
        <f t="shared" si="53"/>
        <v>0</v>
      </c>
      <c r="N716" s="15">
        <f t="shared" si="54"/>
        <v>0</v>
      </c>
    </row>
    <row r="717" spans="1:14" s="17" customFormat="1" ht="157.5">
      <c r="A717" s="31">
        <v>60</v>
      </c>
      <c r="B717" s="31">
        <v>168</v>
      </c>
      <c r="C717" s="32">
        <v>2511</v>
      </c>
      <c r="D717" s="33">
        <v>0</v>
      </c>
      <c r="E717" s="13" t="s">
        <v>2532</v>
      </c>
      <c r="F717" s="25">
        <v>5462</v>
      </c>
      <c r="G717" s="14"/>
      <c r="H717" s="15">
        <v>0</v>
      </c>
      <c r="I717" s="15">
        <v>0</v>
      </c>
      <c r="J717" s="15">
        <f t="shared" si="50"/>
        <v>0</v>
      </c>
      <c r="K717" s="15">
        <f t="shared" si="51"/>
        <v>0</v>
      </c>
      <c r="L717" s="15">
        <f t="shared" si="52"/>
        <v>0</v>
      </c>
      <c r="M717" s="15">
        <f t="shared" si="53"/>
        <v>0</v>
      </c>
      <c r="N717" s="15">
        <f t="shared" si="54"/>
        <v>0</v>
      </c>
    </row>
    <row r="718" spans="1:14" s="17" customFormat="1" ht="157.5">
      <c r="A718" s="31">
        <v>60</v>
      </c>
      <c r="B718" s="31">
        <v>168</v>
      </c>
      <c r="C718" s="32">
        <v>2529</v>
      </c>
      <c r="D718" s="33">
        <v>0</v>
      </c>
      <c r="E718" s="13" t="s">
        <v>2533</v>
      </c>
      <c r="F718" s="25">
        <v>5699</v>
      </c>
      <c r="G718" s="14"/>
      <c r="H718" s="15">
        <v>0</v>
      </c>
      <c r="I718" s="15">
        <v>0</v>
      </c>
      <c r="J718" s="15">
        <f t="shared" ref="J718:J781" si="55">F718*H718</f>
        <v>0</v>
      </c>
      <c r="K718" s="15">
        <f t="shared" ref="K718:K781" si="56">I718*1.16</f>
        <v>0</v>
      </c>
      <c r="L718" s="15">
        <f t="shared" ref="L718:L781" si="57">F718*K718</f>
        <v>0</v>
      </c>
      <c r="M718" s="15">
        <f t="shared" ref="M718:M781" si="58">J718+L718</f>
        <v>0</v>
      </c>
      <c r="N718" s="15">
        <f t="shared" ref="N718:N781" si="59">M718*2</f>
        <v>0</v>
      </c>
    </row>
    <row r="719" spans="1:14" s="17" customFormat="1" ht="157.5">
      <c r="A719" s="31">
        <v>60</v>
      </c>
      <c r="B719" s="31">
        <v>168</v>
      </c>
      <c r="C719" s="32">
        <v>2537</v>
      </c>
      <c r="D719" s="33">
        <v>0</v>
      </c>
      <c r="E719" s="13" t="s">
        <v>2534</v>
      </c>
      <c r="F719" s="25">
        <v>4780</v>
      </c>
      <c r="G719" s="14"/>
      <c r="H719" s="15">
        <v>0</v>
      </c>
      <c r="I719" s="15">
        <v>0</v>
      </c>
      <c r="J719" s="15">
        <f t="shared" si="55"/>
        <v>0</v>
      </c>
      <c r="K719" s="15">
        <f t="shared" si="56"/>
        <v>0</v>
      </c>
      <c r="L719" s="15">
        <f t="shared" si="57"/>
        <v>0</v>
      </c>
      <c r="M719" s="15">
        <f t="shared" si="58"/>
        <v>0</v>
      </c>
      <c r="N719" s="15">
        <f t="shared" si="59"/>
        <v>0</v>
      </c>
    </row>
    <row r="720" spans="1:14" s="17" customFormat="1" ht="157.5">
      <c r="A720" s="31">
        <v>60</v>
      </c>
      <c r="B720" s="31">
        <v>168</v>
      </c>
      <c r="C720" s="32">
        <v>2552</v>
      </c>
      <c r="D720" s="33">
        <v>0</v>
      </c>
      <c r="E720" s="13" t="s">
        <v>2535</v>
      </c>
      <c r="F720" s="25">
        <v>1516</v>
      </c>
      <c r="G720" s="14"/>
      <c r="H720" s="15">
        <v>0</v>
      </c>
      <c r="I720" s="15">
        <v>0</v>
      </c>
      <c r="J720" s="15">
        <f t="shared" si="55"/>
        <v>0</v>
      </c>
      <c r="K720" s="15">
        <f t="shared" si="56"/>
        <v>0</v>
      </c>
      <c r="L720" s="15">
        <f t="shared" si="57"/>
        <v>0</v>
      </c>
      <c r="M720" s="15">
        <f t="shared" si="58"/>
        <v>0</v>
      </c>
      <c r="N720" s="15">
        <f t="shared" si="59"/>
        <v>0</v>
      </c>
    </row>
    <row r="721" spans="1:14" s="17" customFormat="1" ht="157.5">
      <c r="A721" s="31">
        <v>60</v>
      </c>
      <c r="B721" s="31">
        <v>168</v>
      </c>
      <c r="C721" s="32">
        <v>2560</v>
      </c>
      <c r="D721" s="33">
        <v>0</v>
      </c>
      <c r="E721" s="13" t="s">
        <v>2536</v>
      </c>
      <c r="F721" s="25">
        <v>1190.7</v>
      </c>
      <c r="G721" s="14"/>
      <c r="H721" s="15">
        <v>0</v>
      </c>
      <c r="I721" s="15">
        <v>0</v>
      </c>
      <c r="J721" s="15">
        <f t="shared" si="55"/>
        <v>0</v>
      </c>
      <c r="K721" s="15">
        <f t="shared" si="56"/>
        <v>0</v>
      </c>
      <c r="L721" s="15">
        <f t="shared" si="57"/>
        <v>0</v>
      </c>
      <c r="M721" s="15">
        <f t="shared" si="58"/>
        <v>0</v>
      </c>
      <c r="N721" s="15">
        <f t="shared" si="59"/>
        <v>0</v>
      </c>
    </row>
    <row r="722" spans="1:14" s="17" customFormat="1" ht="157.5">
      <c r="A722" s="31">
        <v>60</v>
      </c>
      <c r="B722" s="31">
        <v>168</v>
      </c>
      <c r="C722" s="32">
        <v>2578</v>
      </c>
      <c r="D722" s="33">
        <v>0</v>
      </c>
      <c r="E722" s="13" t="s">
        <v>2537</v>
      </c>
      <c r="F722" s="25">
        <v>903.5</v>
      </c>
      <c r="G722" s="14"/>
      <c r="H722" s="15">
        <v>0</v>
      </c>
      <c r="I722" s="15">
        <v>0</v>
      </c>
      <c r="J722" s="15">
        <f t="shared" si="55"/>
        <v>0</v>
      </c>
      <c r="K722" s="15">
        <f t="shared" si="56"/>
        <v>0</v>
      </c>
      <c r="L722" s="15">
        <f t="shared" si="57"/>
        <v>0</v>
      </c>
      <c r="M722" s="15">
        <f t="shared" si="58"/>
        <v>0</v>
      </c>
      <c r="N722" s="15">
        <f t="shared" si="59"/>
        <v>0</v>
      </c>
    </row>
    <row r="723" spans="1:14" s="17" customFormat="1" ht="157.5">
      <c r="A723" s="31">
        <v>60</v>
      </c>
      <c r="B723" s="31">
        <v>168</v>
      </c>
      <c r="C723" s="32">
        <v>2594</v>
      </c>
      <c r="D723" s="33">
        <v>0</v>
      </c>
      <c r="E723" s="13" t="s">
        <v>2538</v>
      </c>
      <c r="F723" s="25">
        <v>674</v>
      </c>
      <c r="G723" s="14"/>
      <c r="H723" s="15">
        <v>0</v>
      </c>
      <c r="I723" s="15">
        <v>0</v>
      </c>
      <c r="J723" s="15">
        <f t="shared" si="55"/>
        <v>0</v>
      </c>
      <c r="K723" s="15">
        <f t="shared" si="56"/>
        <v>0</v>
      </c>
      <c r="L723" s="15">
        <f t="shared" si="57"/>
        <v>0</v>
      </c>
      <c r="M723" s="15">
        <f t="shared" si="58"/>
        <v>0</v>
      </c>
      <c r="N723" s="15">
        <f t="shared" si="59"/>
        <v>0</v>
      </c>
    </row>
    <row r="724" spans="1:14" s="17" customFormat="1" ht="90">
      <c r="A724" s="31">
        <v>60</v>
      </c>
      <c r="B724" s="31">
        <v>168</v>
      </c>
      <c r="C724" s="32">
        <v>3238</v>
      </c>
      <c r="D724" s="33">
        <v>0</v>
      </c>
      <c r="E724" s="13" t="s">
        <v>2539</v>
      </c>
      <c r="F724" s="25">
        <v>45</v>
      </c>
      <c r="G724" s="14"/>
      <c r="H724" s="15">
        <v>0</v>
      </c>
      <c r="I724" s="15">
        <v>0</v>
      </c>
      <c r="J724" s="15">
        <f t="shared" si="55"/>
        <v>0</v>
      </c>
      <c r="K724" s="15">
        <f t="shared" si="56"/>
        <v>0</v>
      </c>
      <c r="L724" s="15">
        <f t="shared" si="57"/>
        <v>0</v>
      </c>
      <c r="M724" s="15">
        <f t="shared" si="58"/>
        <v>0</v>
      </c>
      <c r="N724" s="15">
        <f t="shared" si="59"/>
        <v>0</v>
      </c>
    </row>
    <row r="725" spans="1:14" s="17" customFormat="1" ht="101.25">
      <c r="A725" s="31">
        <v>60</v>
      </c>
      <c r="B725" s="31">
        <v>168</v>
      </c>
      <c r="C725" s="32">
        <v>3311</v>
      </c>
      <c r="D725" s="33">
        <v>0</v>
      </c>
      <c r="E725" s="13" t="s">
        <v>2540</v>
      </c>
      <c r="F725" s="25">
        <v>1049</v>
      </c>
      <c r="G725" s="14"/>
      <c r="H725" s="15">
        <v>0</v>
      </c>
      <c r="I725" s="15">
        <v>0</v>
      </c>
      <c r="J725" s="15">
        <f t="shared" si="55"/>
        <v>0</v>
      </c>
      <c r="K725" s="15">
        <f t="shared" si="56"/>
        <v>0</v>
      </c>
      <c r="L725" s="15">
        <f t="shared" si="57"/>
        <v>0</v>
      </c>
      <c r="M725" s="15">
        <f t="shared" si="58"/>
        <v>0</v>
      </c>
      <c r="N725" s="15">
        <f t="shared" si="59"/>
        <v>0</v>
      </c>
    </row>
    <row r="726" spans="1:14" s="17" customFormat="1" ht="101.25">
      <c r="A726" s="31">
        <v>60</v>
      </c>
      <c r="B726" s="31">
        <v>168</v>
      </c>
      <c r="C726" s="32">
        <v>3394</v>
      </c>
      <c r="D726" s="33">
        <v>0</v>
      </c>
      <c r="E726" s="13" t="s">
        <v>2541</v>
      </c>
      <c r="F726" s="25">
        <v>27</v>
      </c>
      <c r="G726" s="14"/>
      <c r="H726" s="15">
        <v>0</v>
      </c>
      <c r="I726" s="15">
        <v>0</v>
      </c>
      <c r="J726" s="15">
        <f t="shared" si="55"/>
        <v>0</v>
      </c>
      <c r="K726" s="15">
        <f t="shared" si="56"/>
        <v>0</v>
      </c>
      <c r="L726" s="15">
        <f t="shared" si="57"/>
        <v>0</v>
      </c>
      <c r="M726" s="15">
        <f t="shared" si="58"/>
        <v>0</v>
      </c>
      <c r="N726" s="15">
        <f t="shared" si="59"/>
        <v>0</v>
      </c>
    </row>
    <row r="727" spans="1:14" s="17" customFormat="1" ht="90">
      <c r="A727" s="31">
        <v>60</v>
      </c>
      <c r="B727" s="31">
        <v>168</v>
      </c>
      <c r="C727" s="32">
        <v>3568</v>
      </c>
      <c r="D727" s="33">
        <v>0</v>
      </c>
      <c r="E727" s="13" t="s">
        <v>2542</v>
      </c>
      <c r="F727" s="25">
        <v>22</v>
      </c>
      <c r="G727" s="14"/>
      <c r="H727" s="15">
        <v>0</v>
      </c>
      <c r="I727" s="15">
        <v>0</v>
      </c>
      <c r="J727" s="15">
        <f t="shared" si="55"/>
        <v>0</v>
      </c>
      <c r="K727" s="15">
        <f t="shared" si="56"/>
        <v>0</v>
      </c>
      <c r="L727" s="15">
        <f t="shared" si="57"/>
        <v>0</v>
      </c>
      <c r="M727" s="15">
        <f t="shared" si="58"/>
        <v>0</v>
      </c>
      <c r="N727" s="15">
        <f t="shared" si="59"/>
        <v>0</v>
      </c>
    </row>
    <row r="728" spans="1:14" s="17" customFormat="1" ht="90">
      <c r="A728" s="31">
        <v>60</v>
      </c>
      <c r="B728" s="31">
        <v>168</v>
      </c>
      <c r="C728" s="32">
        <v>3717</v>
      </c>
      <c r="D728" s="33">
        <v>0</v>
      </c>
      <c r="E728" s="13" t="s">
        <v>2543</v>
      </c>
      <c r="F728" s="25">
        <v>48</v>
      </c>
      <c r="G728" s="14"/>
      <c r="H728" s="15">
        <v>0</v>
      </c>
      <c r="I728" s="15">
        <v>0</v>
      </c>
      <c r="J728" s="15">
        <f t="shared" si="55"/>
        <v>0</v>
      </c>
      <c r="K728" s="15">
        <f t="shared" si="56"/>
        <v>0</v>
      </c>
      <c r="L728" s="15">
        <f t="shared" si="57"/>
        <v>0</v>
      </c>
      <c r="M728" s="15">
        <f t="shared" si="58"/>
        <v>0</v>
      </c>
      <c r="N728" s="15">
        <f t="shared" si="59"/>
        <v>0</v>
      </c>
    </row>
    <row r="729" spans="1:14" s="17" customFormat="1" ht="90">
      <c r="A729" s="31">
        <v>60</v>
      </c>
      <c r="B729" s="31">
        <v>168</v>
      </c>
      <c r="C729" s="32">
        <v>3733</v>
      </c>
      <c r="D729" s="33">
        <v>0</v>
      </c>
      <c r="E729" s="13" t="s">
        <v>2544</v>
      </c>
      <c r="F729" s="25">
        <v>84</v>
      </c>
      <c r="G729" s="14"/>
      <c r="H729" s="15">
        <v>0</v>
      </c>
      <c r="I729" s="15">
        <v>0</v>
      </c>
      <c r="J729" s="15">
        <f t="shared" si="55"/>
        <v>0</v>
      </c>
      <c r="K729" s="15">
        <f t="shared" si="56"/>
        <v>0</v>
      </c>
      <c r="L729" s="15">
        <f t="shared" si="57"/>
        <v>0</v>
      </c>
      <c r="M729" s="15">
        <f t="shared" si="58"/>
        <v>0</v>
      </c>
      <c r="N729" s="15">
        <f t="shared" si="59"/>
        <v>0</v>
      </c>
    </row>
    <row r="730" spans="1:14" s="17" customFormat="1" ht="90">
      <c r="A730" s="31">
        <v>60</v>
      </c>
      <c r="B730" s="31">
        <v>168</v>
      </c>
      <c r="C730" s="32">
        <v>3766</v>
      </c>
      <c r="D730" s="33">
        <v>0</v>
      </c>
      <c r="E730" s="13" t="s">
        <v>2545</v>
      </c>
      <c r="F730" s="25">
        <v>72</v>
      </c>
      <c r="G730" s="14"/>
      <c r="H730" s="15">
        <v>0</v>
      </c>
      <c r="I730" s="15">
        <v>0</v>
      </c>
      <c r="J730" s="15">
        <f t="shared" si="55"/>
        <v>0</v>
      </c>
      <c r="K730" s="15">
        <f t="shared" si="56"/>
        <v>0</v>
      </c>
      <c r="L730" s="15">
        <f t="shared" si="57"/>
        <v>0</v>
      </c>
      <c r="M730" s="15">
        <f t="shared" si="58"/>
        <v>0</v>
      </c>
      <c r="N730" s="15">
        <f t="shared" si="59"/>
        <v>0</v>
      </c>
    </row>
    <row r="731" spans="1:14" s="17" customFormat="1" ht="90">
      <c r="A731" s="31">
        <v>60</v>
      </c>
      <c r="B731" s="31">
        <v>168</v>
      </c>
      <c r="C731" s="32">
        <v>3782</v>
      </c>
      <c r="D731" s="33">
        <v>0</v>
      </c>
      <c r="E731" s="13" t="s">
        <v>2546</v>
      </c>
      <c r="F731" s="25">
        <v>54</v>
      </c>
      <c r="G731" s="14"/>
      <c r="H731" s="15">
        <v>0</v>
      </c>
      <c r="I731" s="15">
        <v>0</v>
      </c>
      <c r="J731" s="15">
        <f t="shared" si="55"/>
        <v>0</v>
      </c>
      <c r="K731" s="15">
        <f t="shared" si="56"/>
        <v>0</v>
      </c>
      <c r="L731" s="15">
        <f t="shared" si="57"/>
        <v>0</v>
      </c>
      <c r="M731" s="15">
        <f t="shared" si="58"/>
        <v>0</v>
      </c>
      <c r="N731" s="15">
        <f t="shared" si="59"/>
        <v>0</v>
      </c>
    </row>
    <row r="732" spans="1:14" s="17" customFormat="1" ht="90">
      <c r="A732" s="31">
        <v>60</v>
      </c>
      <c r="B732" s="31">
        <v>168</v>
      </c>
      <c r="C732" s="32">
        <v>3808</v>
      </c>
      <c r="D732" s="33">
        <v>0</v>
      </c>
      <c r="E732" s="13" t="s">
        <v>2547</v>
      </c>
      <c r="F732" s="25">
        <v>36</v>
      </c>
      <c r="G732" s="14"/>
      <c r="H732" s="15">
        <v>0</v>
      </c>
      <c r="I732" s="15">
        <v>0</v>
      </c>
      <c r="J732" s="15">
        <f t="shared" si="55"/>
        <v>0</v>
      </c>
      <c r="K732" s="15">
        <f t="shared" si="56"/>
        <v>0</v>
      </c>
      <c r="L732" s="15">
        <f t="shared" si="57"/>
        <v>0</v>
      </c>
      <c r="M732" s="15">
        <f t="shared" si="58"/>
        <v>0</v>
      </c>
      <c r="N732" s="15">
        <f t="shared" si="59"/>
        <v>0</v>
      </c>
    </row>
    <row r="733" spans="1:14" s="17" customFormat="1" ht="90">
      <c r="A733" s="31">
        <v>60</v>
      </c>
      <c r="B733" s="31">
        <v>168</v>
      </c>
      <c r="C733" s="32">
        <v>3824</v>
      </c>
      <c r="D733" s="33">
        <v>0</v>
      </c>
      <c r="E733" s="13" t="s">
        <v>2548</v>
      </c>
      <c r="F733" s="25">
        <v>1536</v>
      </c>
      <c r="G733" s="14"/>
      <c r="H733" s="15">
        <v>0</v>
      </c>
      <c r="I733" s="15">
        <v>0</v>
      </c>
      <c r="J733" s="15">
        <f t="shared" si="55"/>
        <v>0</v>
      </c>
      <c r="K733" s="15">
        <f t="shared" si="56"/>
        <v>0</v>
      </c>
      <c r="L733" s="15">
        <f t="shared" si="57"/>
        <v>0</v>
      </c>
      <c r="M733" s="15">
        <f t="shared" si="58"/>
        <v>0</v>
      </c>
      <c r="N733" s="15">
        <f t="shared" si="59"/>
        <v>0</v>
      </c>
    </row>
    <row r="734" spans="1:14" s="17" customFormat="1" ht="90">
      <c r="A734" s="31">
        <v>60</v>
      </c>
      <c r="B734" s="31">
        <v>168</v>
      </c>
      <c r="C734" s="32">
        <v>3949</v>
      </c>
      <c r="D734" s="33">
        <v>0</v>
      </c>
      <c r="E734" s="13" t="s">
        <v>2549</v>
      </c>
      <c r="F734" s="25">
        <v>60</v>
      </c>
      <c r="G734" s="14"/>
      <c r="H734" s="15">
        <v>0</v>
      </c>
      <c r="I734" s="15">
        <v>0</v>
      </c>
      <c r="J734" s="15">
        <f t="shared" si="55"/>
        <v>0</v>
      </c>
      <c r="K734" s="15">
        <f t="shared" si="56"/>
        <v>0</v>
      </c>
      <c r="L734" s="15">
        <f t="shared" si="57"/>
        <v>0</v>
      </c>
      <c r="M734" s="15">
        <f t="shared" si="58"/>
        <v>0</v>
      </c>
      <c r="N734" s="15">
        <f t="shared" si="59"/>
        <v>0</v>
      </c>
    </row>
    <row r="735" spans="1:14" s="17" customFormat="1" ht="101.25">
      <c r="A735" s="31">
        <v>60</v>
      </c>
      <c r="B735" s="31">
        <v>168</v>
      </c>
      <c r="C735" s="32">
        <v>4168</v>
      </c>
      <c r="D735" s="33">
        <v>0</v>
      </c>
      <c r="E735" s="13" t="s">
        <v>2550</v>
      </c>
      <c r="F735" s="25">
        <v>60</v>
      </c>
      <c r="G735" s="14"/>
      <c r="H735" s="15">
        <v>0</v>
      </c>
      <c r="I735" s="15">
        <v>0</v>
      </c>
      <c r="J735" s="15">
        <f t="shared" si="55"/>
        <v>0</v>
      </c>
      <c r="K735" s="15">
        <f t="shared" si="56"/>
        <v>0</v>
      </c>
      <c r="L735" s="15">
        <f t="shared" si="57"/>
        <v>0</v>
      </c>
      <c r="M735" s="15">
        <f t="shared" si="58"/>
        <v>0</v>
      </c>
      <c r="N735" s="15">
        <f t="shared" si="59"/>
        <v>0</v>
      </c>
    </row>
    <row r="736" spans="1:14" s="17" customFormat="1" ht="56.25">
      <c r="A736" s="31">
        <v>60</v>
      </c>
      <c r="B736" s="31">
        <v>168</v>
      </c>
      <c r="C736" s="32">
        <v>4186</v>
      </c>
      <c r="D736" s="33">
        <v>0</v>
      </c>
      <c r="E736" s="13" t="s">
        <v>2551</v>
      </c>
      <c r="F736" s="25">
        <v>60</v>
      </c>
      <c r="G736" s="14"/>
      <c r="H736" s="15">
        <v>0</v>
      </c>
      <c r="I736" s="15">
        <v>0</v>
      </c>
      <c r="J736" s="15">
        <f t="shared" si="55"/>
        <v>0</v>
      </c>
      <c r="K736" s="15">
        <f t="shared" si="56"/>
        <v>0</v>
      </c>
      <c r="L736" s="15">
        <f t="shared" si="57"/>
        <v>0</v>
      </c>
      <c r="M736" s="15">
        <f t="shared" si="58"/>
        <v>0</v>
      </c>
      <c r="N736" s="15">
        <f t="shared" si="59"/>
        <v>0</v>
      </c>
    </row>
    <row r="737" spans="1:14" s="17" customFormat="1" ht="90">
      <c r="A737" s="31">
        <v>60</v>
      </c>
      <c r="B737" s="31">
        <v>168</v>
      </c>
      <c r="C737" s="32">
        <v>4277</v>
      </c>
      <c r="D737" s="33">
        <v>0</v>
      </c>
      <c r="E737" s="13" t="s">
        <v>2552</v>
      </c>
      <c r="F737" s="25">
        <v>3427</v>
      </c>
      <c r="G737" s="14"/>
      <c r="H737" s="15">
        <v>0</v>
      </c>
      <c r="I737" s="15">
        <v>0</v>
      </c>
      <c r="J737" s="15">
        <f t="shared" si="55"/>
        <v>0</v>
      </c>
      <c r="K737" s="15">
        <f t="shared" si="56"/>
        <v>0</v>
      </c>
      <c r="L737" s="15">
        <f t="shared" si="57"/>
        <v>0</v>
      </c>
      <c r="M737" s="15">
        <f t="shared" si="58"/>
        <v>0</v>
      </c>
      <c r="N737" s="15">
        <f t="shared" si="59"/>
        <v>0</v>
      </c>
    </row>
    <row r="738" spans="1:14" s="17" customFormat="1" ht="33.75">
      <c r="A738" s="31">
        <v>60</v>
      </c>
      <c r="B738" s="31">
        <v>168</v>
      </c>
      <c r="C738" s="32">
        <v>4376</v>
      </c>
      <c r="D738" s="33">
        <v>0</v>
      </c>
      <c r="E738" s="13" t="s">
        <v>2553</v>
      </c>
      <c r="F738" s="25">
        <v>2584</v>
      </c>
      <c r="G738" s="14"/>
      <c r="H738" s="15">
        <v>0</v>
      </c>
      <c r="I738" s="15">
        <v>0</v>
      </c>
      <c r="J738" s="15">
        <f t="shared" si="55"/>
        <v>0</v>
      </c>
      <c r="K738" s="15">
        <f t="shared" si="56"/>
        <v>0</v>
      </c>
      <c r="L738" s="15">
        <f t="shared" si="57"/>
        <v>0</v>
      </c>
      <c r="M738" s="15">
        <f t="shared" si="58"/>
        <v>0</v>
      </c>
      <c r="N738" s="15">
        <f t="shared" si="59"/>
        <v>0</v>
      </c>
    </row>
    <row r="739" spans="1:14" s="17" customFormat="1" ht="90">
      <c r="A739" s="31">
        <v>60</v>
      </c>
      <c r="B739" s="31">
        <v>168</v>
      </c>
      <c r="C739" s="32">
        <v>4418</v>
      </c>
      <c r="D739" s="33">
        <v>0</v>
      </c>
      <c r="E739" s="13" t="s">
        <v>2554</v>
      </c>
      <c r="F739" s="25">
        <v>3646</v>
      </c>
      <c r="G739" s="14"/>
      <c r="H739" s="15">
        <v>0</v>
      </c>
      <c r="I739" s="15">
        <v>0</v>
      </c>
      <c r="J739" s="15">
        <f t="shared" si="55"/>
        <v>0</v>
      </c>
      <c r="K739" s="15">
        <f t="shared" si="56"/>
        <v>0</v>
      </c>
      <c r="L739" s="15">
        <f t="shared" si="57"/>
        <v>0</v>
      </c>
      <c r="M739" s="15">
        <f t="shared" si="58"/>
        <v>0</v>
      </c>
      <c r="N739" s="15">
        <f t="shared" si="59"/>
        <v>0</v>
      </c>
    </row>
    <row r="740" spans="1:14" s="17" customFormat="1" ht="22.5">
      <c r="A740" s="31">
        <v>60</v>
      </c>
      <c r="B740" s="31">
        <v>168</v>
      </c>
      <c r="C740" s="32">
        <v>4419</v>
      </c>
      <c r="D740" s="33">
        <v>0</v>
      </c>
      <c r="E740" s="13" t="s">
        <v>2555</v>
      </c>
      <c r="F740" s="25">
        <v>176</v>
      </c>
      <c r="G740" s="14"/>
      <c r="H740" s="15">
        <v>0</v>
      </c>
      <c r="I740" s="15">
        <v>0</v>
      </c>
      <c r="J740" s="15">
        <f t="shared" si="55"/>
        <v>0</v>
      </c>
      <c r="K740" s="15">
        <f t="shared" si="56"/>
        <v>0</v>
      </c>
      <c r="L740" s="15">
        <f t="shared" si="57"/>
        <v>0</v>
      </c>
      <c r="M740" s="15">
        <f t="shared" si="58"/>
        <v>0</v>
      </c>
      <c r="N740" s="15">
        <f t="shared" si="59"/>
        <v>0</v>
      </c>
    </row>
    <row r="741" spans="1:14" s="17" customFormat="1" ht="33.75">
      <c r="A741" s="31">
        <v>60</v>
      </c>
      <c r="B741" s="31">
        <v>168</v>
      </c>
      <c r="C741" s="32">
        <v>4475</v>
      </c>
      <c r="D741" s="33">
        <v>0</v>
      </c>
      <c r="E741" s="13" t="s">
        <v>2556</v>
      </c>
      <c r="F741" s="25">
        <v>30666</v>
      </c>
      <c r="G741" s="14"/>
      <c r="H741" s="15">
        <v>0</v>
      </c>
      <c r="I741" s="15">
        <v>0</v>
      </c>
      <c r="J741" s="15">
        <f t="shared" si="55"/>
        <v>0</v>
      </c>
      <c r="K741" s="15">
        <f t="shared" si="56"/>
        <v>0</v>
      </c>
      <c r="L741" s="15">
        <f t="shared" si="57"/>
        <v>0</v>
      </c>
      <c r="M741" s="15">
        <f t="shared" si="58"/>
        <v>0</v>
      </c>
      <c r="N741" s="15">
        <f t="shared" si="59"/>
        <v>0</v>
      </c>
    </row>
    <row r="742" spans="1:14" s="17" customFormat="1" ht="90">
      <c r="A742" s="31">
        <v>60</v>
      </c>
      <c r="B742" s="31">
        <v>168</v>
      </c>
      <c r="C742" s="32">
        <v>5340</v>
      </c>
      <c r="D742" s="33">
        <v>0</v>
      </c>
      <c r="E742" s="13" t="s">
        <v>2557</v>
      </c>
      <c r="F742" s="25">
        <v>530</v>
      </c>
      <c r="G742" s="14"/>
      <c r="H742" s="15">
        <v>0</v>
      </c>
      <c r="I742" s="15">
        <v>0</v>
      </c>
      <c r="J742" s="15">
        <f t="shared" si="55"/>
        <v>0</v>
      </c>
      <c r="K742" s="15">
        <f t="shared" si="56"/>
        <v>0</v>
      </c>
      <c r="L742" s="15">
        <f t="shared" si="57"/>
        <v>0</v>
      </c>
      <c r="M742" s="15">
        <f t="shared" si="58"/>
        <v>0</v>
      </c>
      <c r="N742" s="15">
        <f t="shared" si="59"/>
        <v>0</v>
      </c>
    </row>
    <row r="743" spans="1:14" s="17" customFormat="1" ht="90">
      <c r="A743" s="31">
        <v>60</v>
      </c>
      <c r="B743" s="31">
        <v>168</v>
      </c>
      <c r="C743" s="32">
        <v>5365</v>
      </c>
      <c r="D743" s="33">
        <v>0</v>
      </c>
      <c r="E743" s="13" t="s">
        <v>2558</v>
      </c>
      <c r="F743" s="25">
        <v>255</v>
      </c>
      <c r="G743" s="14"/>
      <c r="H743" s="15">
        <v>0</v>
      </c>
      <c r="I743" s="15">
        <v>0</v>
      </c>
      <c r="J743" s="15">
        <f t="shared" si="55"/>
        <v>0</v>
      </c>
      <c r="K743" s="15">
        <f t="shared" si="56"/>
        <v>0</v>
      </c>
      <c r="L743" s="15">
        <f t="shared" si="57"/>
        <v>0</v>
      </c>
      <c r="M743" s="15">
        <f t="shared" si="58"/>
        <v>0</v>
      </c>
      <c r="N743" s="15">
        <f t="shared" si="59"/>
        <v>0</v>
      </c>
    </row>
    <row r="744" spans="1:14" s="17" customFormat="1" ht="90">
      <c r="A744" s="31">
        <v>60</v>
      </c>
      <c r="B744" s="31">
        <v>168</v>
      </c>
      <c r="C744" s="32">
        <v>5381</v>
      </c>
      <c r="D744" s="33">
        <v>0</v>
      </c>
      <c r="E744" s="13" t="s">
        <v>2559</v>
      </c>
      <c r="F744" s="25">
        <v>187</v>
      </c>
      <c r="G744" s="14"/>
      <c r="H744" s="15">
        <v>0</v>
      </c>
      <c r="I744" s="15">
        <v>0</v>
      </c>
      <c r="J744" s="15">
        <f t="shared" si="55"/>
        <v>0</v>
      </c>
      <c r="K744" s="15">
        <f t="shared" si="56"/>
        <v>0</v>
      </c>
      <c r="L744" s="15">
        <f t="shared" si="57"/>
        <v>0</v>
      </c>
      <c r="M744" s="15">
        <f t="shared" si="58"/>
        <v>0</v>
      </c>
      <c r="N744" s="15">
        <f t="shared" si="59"/>
        <v>0</v>
      </c>
    </row>
    <row r="745" spans="1:14" s="17" customFormat="1" ht="90">
      <c r="A745" s="31">
        <v>60</v>
      </c>
      <c r="B745" s="31">
        <v>168</v>
      </c>
      <c r="C745" s="32">
        <v>5399</v>
      </c>
      <c r="D745" s="33">
        <v>0</v>
      </c>
      <c r="E745" s="13" t="s">
        <v>2560</v>
      </c>
      <c r="F745" s="25">
        <v>191</v>
      </c>
      <c r="G745" s="14"/>
      <c r="H745" s="15">
        <v>0</v>
      </c>
      <c r="I745" s="15">
        <v>0</v>
      </c>
      <c r="J745" s="15">
        <f t="shared" si="55"/>
        <v>0</v>
      </c>
      <c r="K745" s="15">
        <f t="shared" si="56"/>
        <v>0</v>
      </c>
      <c r="L745" s="15">
        <f t="shared" si="57"/>
        <v>0</v>
      </c>
      <c r="M745" s="15">
        <f t="shared" si="58"/>
        <v>0</v>
      </c>
      <c r="N745" s="15">
        <f t="shared" si="59"/>
        <v>0</v>
      </c>
    </row>
    <row r="746" spans="1:14" s="17" customFormat="1" ht="90">
      <c r="A746" s="31">
        <v>60</v>
      </c>
      <c r="B746" s="31">
        <v>168</v>
      </c>
      <c r="C746" s="32">
        <v>5407</v>
      </c>
      <c r="D746" s="33">
        <v>0</v>
      </c>
      <c r="E746" s="13" t="s">
        <v>2561</v>
      </c>
      <c r="F746" s="25">
        <v>171</v>
      </c>
      <c r="G746" s="14"/>
      <c r="H746" s="15">
        <v>0</v>
      </c>
      <c r="I746" s="15">
        <v>0</v>
      </c>
      <c r="J746" s="15">
        <f t="shared" si="55"/>
        <v>0</v>
      </c>
      <c r="K746" s="15">
        <f t="shared" si="56"/>
        <v>0</v>
      </c>
      <c r="L746" s="15">
        <f t="shared" si="57"/>
        <v>0</v>
      </c>
      <c r="M746" s="15">
        <f t="shared" si="58"/>
        <v>0</v>
      </c>
      <c r="N746" s="15">
        <f t="shared" si="59"/>
        <v>0</v>
      </c>
    </row>
    <row r="747" spans="1:14" s="17" customFormat="1" ht="90">
      <c r="A747" s="31">
        <v>60</v>
      </c>
      <c r="B747" s="31">
        <v>168</v>
      </c>
      <c r="C747" s="32">
        <v>5431</v>
      </c>
      <c r="D747" s="33">
        <v>0</v>
      </c>
      <c r="E747" s="13" t="s">
        <v>2562</v>
      </c>
      <c r="F747" s="25">
        <v>151</v>
      </c>
      <c r="G747" s="14"/>
      <c r="H747" s="15">
        <v>0</v>
      </c>
      <c r="I747" s="15">
        <v>0</v>
      </c>
      <c r="J747" s="15">
        <f t="shared" si="55"/>
        <v>0</v>
      </c>
      <c r="K747" s="15">
        <f t="shared" si="56"/>
        <v>0</v>
      </c>
      <c r="L747" s="15">
        <f t="shared" si="57"/>
        <v>0</v>
      </c>
      <c r="M747" s="15">
        <f t="shared" si="58"/>
        <v>0</v>
      </c>
      <c r="N747" s="15">
        <f t="shared" si="59"/>
        <v>0</v>
      </c>
    </row>
    <row r="748" spans="1:14" s="17" customFormat="1" ht="90">
      <c r="A748" s="31">
        <v>60</v>
      </c>
      <c r="B748" s="31">
        <v>168</v>
      </c>
      <c r="C748" s="32">
        <v>5456</v>
      </c>
      <c r="D748" s="33">
        <v>0</v>
      </c>
      <c r="E748" s="13" t="s">
        <v>2563</v>
      </c>
      <c r="F748" s="25">
        <v>151</v>
      </c>
      <c r="G748" s="14"/>
      <c r="H748" s="15">
        <v>0</v>
      </c>
      <c r="I748" s="15">
        <v>0</v>
      </c>
      <c r="J748" s="15">
        <f t="shared" si="55"/>
        <v>0</v>
      </c>
      <c r="K748" s="15">
        <f t="shared" si="56"/>
        <v>0</v>
      </c>
      <c r="L748" s="15">
        <f t="shared" si="57"/>
        <v>0</v>
      </c>
      <c r="M748" s="15">
        <f t="shared" si="58"/>
        <v>0</v>
      </c>
      <c r="N748" s="15">
        <f t="shared" si="59"/>
        <v>0</v>
      </c>
    </row>
    <row r="749" spans="1:14" s="17" customFormat="1" ht="101.25">
      <c r="A749" s="31">
        <v>60</v>
      </c>
      <c r="B749" s="31">
        <v>168</v>
      </c>
      <c r="C749" s="32">
        <v>6413</v>
      </c>
      <c r="D749" s="33">
        <v>0</v>
      </c>
      <c r="E749" s="13" t="s">
        <v>2564</v>
      </c>
      <c r="F749" s="25">
        <v>491</v>
      </c>
      <c r="G749" s="14"/>
      <c r="H749" s="15">
        <v>0</v>
      </c>
      <c r="I749" s="15">
        <v>0</v>
      </c>
      <c r="J749" s="15">
        <f t="shared" si="55"/>
        <v>0</v>
      </c>
      <c r="K749" s="15">
        <f t="shared" si="56"/>
        <v>0</v>
      </c>
      <c r="L749" s="15">
        <f t="shared" si="57"/>
        <v>0</v>
      </c>
      <c r="M749" s="15">
        <f t="shared" si="58"/>
        <v>0</v>
      </c>
      <c r="N749" s="15">
        <f t="shared" si="59"/>
        <v>0</v>
      </c>
    </row>
    <row r="750" spans="1:14" s="17" customFormat="1" ht="90">
      <c r="A750" s="31">
        <v>60</v>
      </c>
      <c r="B750" s="31">
        <v>168</v>
      </c>
      <c r="C750" s="32">
        <v>6439</v>
      </c>
      <c r="D750" s="33">
        <v>0</v>
      </c>
      <c r="E750" s="13" t="s">
        <v>2565</v>
      </c>
      <c r="F750" s="25">
        <v>486</v>
      </c>
      <c r="G750" s="14"/>
      <c r="H750" s="15">
        <v>0</v>
      </c>
      <c r="I750" s="15">
        <v>0</v>
      </c>
      <c r="J750" s="15">
        <f t="shared" si="55"/>
        <v>0</v>
      </c>
      <c r="K750" s="15">
        <f t="shared" si="56"/>
        <v>0</v>
      </c>
      <c r="L750" s="15">
        <f t="shared" si="57"/>
        <v>0</v>
      </c>
      <c r="M750" s="15">
        <f t="shared" si="58"/>
        <v>0</v>
      </c>
      <c r="N750" s="15">
        <f t="shared" si="59"/>
        <v>0</v>
      </c>
    </row>
    <row r="751" spans="1:14" s="17" customFormat="1" ht="78.75">
      <c r="A751" s="31">
        <v>60</v>
      </c>
      <c r="B751" s="31">
        <v>168</v>
      </c>
      <c r="C751" s="32">
        <v>6454</v>
      </c>
      <c r="D751" s="33">
        <v>0</v>
      </c>
      <c r="E751" s="13" t="s">
        <v>2566</v>
      </c>
      <c r="F751" s="25">
        <v>701</v>
      </c>
      <c r="G751" s="14"/>
      <c r="H751" s="15">
        <v>0</v>
      </c>
      <c r="I751" s="15">
        <v>0</v>
      </c>
      <c r="J751" s="15">
        <f t="shared" si="55"/>
        <v>0</v>
      </c>
      <c r="K751" s="15">
        <f t="shared" si="56"/>
        <v>0</v>
      </c>
      <c r="L751" s="15">
        <f t="shared" si="57"/>
        <v>0</v>
      </c>
      <c r="M751" s="15">
        <f t="shared" si="58"/>
        <v>0</v>
      </c>
      <c r="N751" s="15">
        <f t="shared" si="59"/>
        <v>0</v>
      </c>
    </row>
    <row r="752" spans="1:14" s="17" customFormat="1" ht="90">
      <c r="A752" s="31">
        <v>60</v>
      </c>
      <c r="B752" s="31">
        <v>168</v>
      </c>
      <c r="C752" s="32">
        <v>6512</v>
      </c>
      <c r="D752" s="33">
        <v>0</v>
      </c>
      <c r="E752" s="13" t="s">
        <v>2567</v>
      </c>
      <c r="F752" s="25">
        <v>196</v>
      </c>
      <c r="G752" s="14"/>
      <c r="H752" s="15">
        <v>0</v>
      </c>
      <c r="I752" s="15">
        <v>0</v>
      </c>
      <c r="J752" s="15">
        <f t="shared" si="55"/>
        <v>0</v>
      </c>
      <c r="K752" s="15">
        <f t="shared" si="56"/>
        <v>0</v>
      </c>
      <c r="L752" s="15">
        <f t="shared" si="57"/>
        <v>0</v>
      </c>
      <c r="M752" s="15">
        <f t="shared" si="58"/>
        <v>0</v>
      </c>
      <c r="N752" s="15">
        <f t="shared" si="59"/>
        <v>0</v>
      </c>
    </row>
    <row r="753" spans="1:14" s="17" customFormat="1" ht="90">
      <c r="A753" s="31">
        <v>60</v>
      </c>
      <c r="B753" s="31">
        <v>168</v>
      </c>
      <c r="C753" s="32">
        <v>6520</v>
      </c>
      <c r="D753" s="33">
        <v>0</v>
      </c>
      <c r="E753" s="13" t="s">
        <v>2568</v>
      </c>
      <c r="F753" s="25">
        <v>105</v>
      </c>
      <c r="G753" s="14"/>
      <c r="H753" s="15">
        <v>0</v>
      </c>
      <c r="I753" s="15">
        <v>0</v>
      </c>
      <c r="J753" s="15">
        <f t="shared" si="55"/>
        <v>0</v>
      </c>
      <c r="K753" s="15">
        <f t="shared" si="56"/>
        <v>0</v>
      </c>
      <c r="L753" s="15">
        <f t="shared" si="57"/>
        <v>0</v>
      </c>
      <c r="M753" s="15">
        <f t="shared" si="58"/>
        <v>0</v>
      </c>
      <c r="N753" s="15">
        <f t="shared" si="59"/>
        <v>0</v>
      </c>
    </row>
    <row r="754" spans="1:14" s="17" customFormat="1" ht="78.75">
      <c r="A754" s="31">
        <v>60</v>
      </c>
      <c r="B754" s="31">
        <v>168</v>
      </c>
      <c r="C754" s="32">
        <v>6595</v>
      </c>
      <c r="D754" s="33">
        <v>0</v>
      </c>
      <c r="E754" s="13" t="s">
        <v>2569</v>
      </c>
      <c r="F754" s="25">
        <v>2313</v>
      </c>
      <c r="G754" s="14"/>
      <c r="H754" s="15">
        <v>0</v>
      </c>
      <c r="I754" s="15">
        <v>0</v>
      </c>
      <c r="J754" s="15">
        <f t="shared" si="55"/>
        <v>0</v>
      </c>
      <c r="K754" s="15">
        <f t="shared" si="56"/>
        <v>0</v>
      </c>
      <c r="L754" s="15">
        <f t="shared" si="57"/>
        <v>0</v>
      </c>
      <c r="M754" s="15">
        <f t="shared" si="58"/>
        <v>0</v>
      </c>
      <c r="N754" s="15">
        <f t="shared" si="59"/>
        <v>0</v>
      </c>
    </row>
    <row r="755" spans="1:14" s="17" customFormat="1" ht="90">
      <c r="A755" s="31">
        <v>60</v>
      </c>
      <c r="B755" s="31">
        <v>168</v>
      </c>
      <c r="C755" s="32">
        <v>6603</v>
      </c>
      <c r="D755" s="33">
        <v>0</v>
      </c>
      <c r="E755" s="13" t="s">
        <v>2570</v>
      </c>
      <c r="F755" s="25">
        <v>916</v>
      </c>
      <c r="G755" s="14"/>
      <c r="H755" s="15">
        <v>0</v>
      </c>
      <c r="I755" s="15">
        <v>0</v>
      </c>
      <c r="J755" s="15">
        <f t="shared" si="55"/>
        <v>0</v>
      </c>
      <c r="K755" s="15">
        <f t="shared" si="56"/>
        <v>0</v>
      </c>
      <c r="L755" s="15">
        <f t="shared" si="57"/>
        <v>0</v>
      </c>
      <c r="M755" s="15">
        <f t="shared" si="58"/>
        <v>0</v>
      </c>
      <c r="N755" s="15">
        <f t="shared" si="59"/>
        <v>0</v>
      </c>
    </row>
    <row r="756" spans="1:14" s="17" customFormat="1" ht="45">
      <c r="A756" s="31">
        <v>60</v>
      </c>
      <c r="B756" s="31">
        <v>168</v>
      </c>
      <c r="C756" s="32">
        <v>6611</v>
      </c>
      <c r="D756" s="33">
        <v>0</v>
      </c>
      <c r="E756" s="13" t="s">
        <v>2571</v>
      </c>
      <c r="F756" s="25">
        <v>2319.3000000000002</v>
      </c>
      <c r="G756" s="14"/>
      <c r="H756" s="15">
        <v>0</v>
      </c>
      <c r="I756" s="15">
        <v>0</v>
      </c>
      <c r="J756" s="15">
        <f t="shared" si="55"/>
        <v>0</v>
      </c>
      <c r="K756" s="15">
        <f t="shared" si="56"/>
        <v>0</v>
      </c>
      <c r="L756" s="15">
        <f t="shared" si="57"/>
        <v>0</v>
      </c>
      <c r="M756" s="15">
        <f t="shared" si="58"/>
        <v>0</v>
      </c>
      <c r="N756" s="15">
        <f t="shared" si="59"/>
        <v>0</v>
      </c>
    </row>
    <row r="757" spans="1:14" s="17" customFormat="1" ht="67.5">
      <c r="A757" s="31">
        <v>60</v>
      </c>
      <c r="B757" s="31">
        <v>168</v>
      </c>
      <c r="C757" s="32">
        <v>6629</v>
      </c>
      <c r="D757" s="33">
        <v>0</v>
      </c>
      <c r="E757" s="13" t="s">
        <v>2572</v>
      </c>
      <c r="F757" s="25">
        <v>1063.3</v>
      </c>
      <c r="G757" s="14"/>
      <c r="H757" s="15">
        <v>0</v>
      </c>
      <c r="I757" s="15">
        <v>0</v>
      </c>
      <c r="J757" s="15">
        <f t="shared" si="55"/>
        <v>0</v>
      </c>
      <c r="K757" s="15">
        <f t="shared" si="56"/>
        <v>0</v>
      </c>
      <c r="L757" s="15">
        <f t="shared" si="57"/>
        <v>0</v>
      </c>
      <c r="M757" s="15">
        <f t="shared" si="58"/>
        <v>0</v>
      </c>
      <c r="N757" s="15">
        <f t="shared" si="59"/>
        <v>0</v>
      </c>
    </row>
    <row r="758" spans="1:14" s="17" customFormat="1" ht="78.75">
      <c r="A758" s="31">
        <v>60</v>
      </c>
      <c r="B758" s="31">
        <v>168</v>
      </c>
      <c r="C758" s="32">
        <v>6637</v>
      </c>
      <c r="D758" s="33">
        <v>0</v>
      </c>
      <c r="E758" s="13" t="s">
        <v>2573</v>
      </c>
      <c r="F758" s="25">
        <v>17505</v>
      </c>
      <c r="G758" s="14"/>
      <c r="H758" s="15">
        <v>0</v>
      </c>
      <c r="I758" s="15">
        <v>0</v>
      </c>
      <c r="J758" s="15">
        <f t="shared" si="55"/>
        <v>0</v>
      </c>
      <c r="K758" s="15">
        <f t="shared" si="56"/>
        <v>0</v>
      </c>
      <c r="L758" s="15">
        <f t="shared" si="57"/>
        <v>0</v>
      </c>
      <c r="M758" s="15">
        <f t="shared" si="58"/>
        <v>0</v>
      </c>
      <c r="N758" s="15">
        <f t="shared" si="59"/>
        <v>0</v>
      </c>
    </row>
    <row r="759" spans="1:14" s="17" customFormat="1" ht="67.5">
      <c r="A759" s="31">
        <v>60</v>
      </c>
      <c r="B759" s="31">
        <v>168</v>
      </c>
      <c r="C759" s="32">
        <v>6645</v>
      </c>
      <c r="D759" s="33">
        <v>0</v>
      </c>
      <c r="E759" s="13" t="s">
        <v>2574</v>
      </c>
      <c r="F759" s="25">
        <v>6667</v>
      </c>
      <c r="G759" s="14"/>
      <c r="H759" s="15">
        <v>0</v>
      </c>
      <c r="I759" s="15">
        <v>0</v>
      </c>
      <c r="J759" s="15">
        <f t="shared" si="55"/>
        <v>0</v>
      </c>
      <c r="K759" s="15">
        <f t="shared" si="56"/>
        <v>0</v>
      </c>
      <c r="L759" s="15">
        <f t="shared" si="57"/>
        <v>0</v>
      </c>
      <c r="M759" s="15">
        <f t="shared" si="58"/>
        <v>0</v>
      </c>
      <c r="N759" s="15">
        <f t="shared" si="59"/>
        <v>0</v>
      </c>
    </row>
    <row r="760" spans="1:14" s="17" customFormat="1" ht="45">
      <c r="A760" s="31">
        <v>60</v>
      </c>
      <c r="B760" s="31">
        <v>168</v>
      </c>
      <c r="C760" s="32">
        <v>6652</v>
      </c>
      <c r="D760" s="33">
        <v>0</v>
      </c>
      <c r="E760" s="13" t="s">
        <v>2575</v>
      </c>
      <c r="F760" s="25">
        <v>23801</v>
      </c>
      <c r="G760" s="14"/>
      <c r="H760" s="15">
        <v>0</v>
      </c>
      <c r="I760" s="15">
        <v>0</v>
      </c>
      <c r="J760" s="15">
        <f t="shared" si="55"/>
        <v>0</v>
      </c>
      <c r="K760" s="15">
        <f t="shared" si="56"/>
        <v>0</v>
      </c>
      <c r="L760" s="15">
        <f t="shared" si="57"/>
        <v>0</v>
      </c>
      <c r="M760" s="15">
        <f t="shared" si="58"/>
        <v>0</v>
      </c>
      <c r="N760" s="15">
        <f t="shared" si="59"/>
        <v>0</v>
      </c>
    </row>
    <row r="761" spans="1:14" s="17" customFormat="1" ht="67.5">
      <c r="A761" s="31">
        <v>60</v>
      </c>
      <c r="B761" s="31">
        <v>168</v>
      </c>
      <c r="C761" s="32">
        <v>6660</v>
      </c>
      <c r="D761" s="33">
        <v>0</v>
      </c>
      <c r="E761" s="13" t="s">
        <v>2576</v>
      </c>
      <c r="F761" s="25">
        <v>5557.8</v>
      </c>
      <c r="G761" s="14"/>
      <c r="H761" s="15">
        <v>0</v>
      </c>
      <c r="I761" s="15">
        <v>0</v>
      </c>
      <c r="J761" s="15">
        <f t="shared" si="55"/>
        <v>0</v>
      </c>
      <c r="K761" s="15">
        <f t="shared" si="56"/>
        <v>0</v>
      </c>
      <c r="L761" s="15">
        <f t="shared" si="57"/>
        <v>0</v>
      </c>
      <c r="M761" s="15">
        <f t="shared" si="58"/>
        <v>0</v>
      </c>
      <c r="N761" s="15">
        <f t="shared" si="59"/>
        <v>0</v>
      </c>
    </row>
    <row r="762" spans="1:14" s="17" customFormat="1" ht="45">
      <c r="A762" s="31">
        <v>60</v>
      </c>
      <c r="B762" s="31">
        <v>168</v>
      </c>
      <c r="C762" s="32">
        <v>6678</v>
      </c>
      <c r="D762" s="33">
        <v>0</v>
      </c>
      <c r="E762" s="13" t="s">
        <v>2577</v>
      </c>
      <c r="F762" s="25">
        <v>5814</v>
      </c>
      <c r="G762" s="14"/>
      <c r="H762" s="15">
        <v>0</v>
      </c>
      <c r="I762" s="15">
        <v>0</v>
      </c>
      <c r="J762" s="15">
        <f t="shared" si="55"/>
        <v>0</v>
      </c>
      <c r="K762" s="15">
        <f t="shared" si="56"/>
        <v>0</v>
      </c>
      <c r="L762" s="15">
        <f t="shared" si="57"/>
        <v>0</v>
      </c>
      <c r="M762" s="15">
        <f t="shared" si="58"/>
        <v>0</v>
      </c>
      <c r="N762" s="15">
        <f t="shared" si="59"/>
        <v>0</v>
      </c>
    </row>
    <row r="763" spans="1:14" s="17" customFormat="1" ht="67.5">
      <c r="A763" s="31">
        <v>60</v>
      </c>
      <c r="B763" s="31">
        <v>168</v>
      </c>
      <c r="C763" s="32">
        <v>6686</v>
      </c>
      <c r="D763" s="33">
        <v>0</v>
      </c>
      <c r="E763" s="13" t="s">
        <v>2578</v>
      </c>
      <c r="F763" s="25">
        <v>5994</v>
      </c>
      <c r="G763" s="14"/>
      <c r="H763" s="15">
        <v>0</v>
      </c>
      <c r="I763" s="15">
        <v>0</v>
      </c>
      <c r="J763" s="15">
        <f t="shared" si="55"/>
        <v>0</v>
      </c>
      <c r="K763" s="15">
        <f t="shared" si="56"/>
        <v>0</v>
      </c>
      <c r="L763" s="15">
        <f t="shared" si="57"/>
        <v>0</v>
      </c>
      <c r="M763" s="15">
        <f t="shared" si="58"/>
        <v>0</v>
      </c>
      <c r="N763" s="15">
        <f t="shared" si="59"/>
        <v>0</v>
      </c>
    </row>
    <row r="764" spans="1:14" s="17" customFormat="1" ht="168.75">
      <c r="A764" s="31">
        <v>60</v>
      </c>
      <c r="B764" s="31">
        <v>168</v>
      </c>
      <c r="C764" s="32">
        <v>8138</v>
      </c>
      <c r="D764" s="33">
        <v>0</v>
      </c>
      <c r="E764" s="13" t="s">
        <v>2579</v>
      </c>
      <c r="F764" s="25">
        <v>194</v>
      </c>
      <c r="G764" s="14"/>
      <c r="H764" s="15">
        <v>0</v>
      </c>
      <c r="I764" s="15">
        <v>0</v>
      </c>
      <c r="J764" s="15">
        <f t="shared" si="55"/>
        <v>0</v>
      </c>
      <c r="K764" s="15">
        <f t="shared" si="56"/>
        <v>0</v>
      </c>
      <c r="L764" s="15">
        <f t="shared" si="57"/>
        <v>0</v>
      </c>
      <c r="M764" s="15">
        <f t="shared" si="58"/>
        <v>0</v>
      </c>
      <c r="N764" s="15">
        <f t="shared" si="59"/>
        <v>0</v>
      </c>
    </row>
    <row r="765" spans="1:14" s="17" customFormat="1" ht="146.25">
      <c r="A765" s="31">
        <v>60</v>
      </c>
      <c r="B765" s="31">
        <v>168</v>
      </c>
      <c r="C765" s="32">
        <v>8146</v>
      </c>
      <c r="D765" s="33">
        <v>0</v>
      </c>
      <c r="E765" s="13" t="s">
        <v>2580</v>
      </c>
      <c r="F765" s="25">
        <v>189</v>
      </c>
      <c r="G765" s="14"/>
      <c r="H765" s="15">
        <v>0</v>
      </c>
      <c r="I765" s="15">
        <v>0</v>
      </c>
      <c r="J765" s="15">
        <f t="shared" si="55"/>
        <v>0</v>
      </c>
      <c r="K765" s="15">
        <f t="shared" si="56"/>
        <v>0</v>
      </c>
      <c r="L765" s="15">
        <f t="shared" si="57"/>
        <v>0</v>
      </c>
      <c r="M765" s="15">
        <f t="shared" si="58"/>
        <v>0</v>
      </c>
      <c r="N765" s="15">
        <f t="shared" si="59"/>
        <v>0</v>
      </c>
    </row>
    <row r="766" spans="1:14" s="17" customFormat="1" ht="45">
      <c r="A766" s="31">
        <v>60</v>
      </c>
      <c r="B766" s="31">
        <v>168</v>
      </c>
      <c r="C766" s="32">
        <v>8302</v>
      </c>
      <c r="D766" s="33">
        <v>0</v>
      </c>
      <c r="E766" s="13" t="s">
        <v>2581</v>
      </c>
      <c r="F766" s="25">
        <v>655</v>
      </c>
      <c r="G766" s="14"/>
      <c r="H766" s="15">
        <v>0</v>
      </c>
      <c r="I766" s="15">
        <v>0</v>
      </c>
      <c r="J766" s="15">
        <f t="shared" si="55"/>
        <v>0</v>
      </c>
      <c r="K766" s="15">
        <f t="shared" si="56"/>
        <v>0</v>
      </c>
      <c r="L766" s="15">
        <f t="shared" si="57"/>
        <v>0</v>
      </c>
      <c r="M766" s="15">
        <f t="shared" si="58"/>
        <v>0</v>
      </c>
      <c r="N766" s="15">
        <f t="shared" si="59"/>
        <v>0</v>
      </c>
    </row>
    <row r="767" spans="1:14" s="17" customFormat="1" ht="45">
      <c r="A767" s="31">
        <v>60</v>
      </c>
      <c r="B767" s="31">
        <v>168</v>
      </c>
      <c r="C767" s="32">
        <v>8310</v>
      </c>
      <c r="D767" s="33">
        <v>0</v>
      </c>
      <c r="E767" s="13" t="s">
        <v>2582</v>
      </c>
      <c r="F767" s="25">
        <v>235</v>
      </c>
      <c r="G767" s="14"/>
      <c r="H767" s="15">
        <v>0</v>
      </c>
      <c r="I767" s="15">
        <v>0</v>
      </c>
      <c r="J767" s="15">
        <f t="shared" si="55"/>
        <v>0</v>
      </c>
      <c r="K767" s="15">
        <f t="shared" si="56"/>
        <v>0</v>
      </c>
      <c r="L767" s="15">
        <f t="shared" si="57"/>
        <v>0</v>
      </c>
      <c r="M767" s="15">
        <f t="shared" si="58"/>
        <v>0</v>
      </c>
      <c r="N767" s="15">
        <f t="shared" si="59"/>
        <v>0</v>
      </c>
    </row>
    <row r="768" spans="1:14" s="17" customFormat="1" ht="45">
      <c r="A768" s="31">
        <v>60</v>
      </c>
      <c r="B768" s="31">
        <v>168</v>
      </c>
      <c r="C768" s="32">
        <v>8328</v>
      </c>
      <c r="D768" s="33">
        <v>0</v>
      </c>
      <c r="E768" s="13" t="s">
        <v>2583</v>
      </c>
      <c r="F768" s="25">
        <v>59</v>
      </c>
      <c r="G768" s="14"/>
      <c r="H768" s="15">
        <v>0</v>
      </c>
      <c r="I768" s="15">
        <v>0</v>
      </c>
      <c r="J768" s="15">
        <f t="shared" si="55"/>
        <v>0</v>
      </c>
      <c r="K768" s="15">
        <f t="shared" si="56"/>
        <v>0</v>
      </c>
      <c r="L768" s="15">
        <f t="shared" si="57"/>
        <v>0</v>
      </c>
      <c r="M768" s="15">
        <f t="shared" si="58"/>
        <v>0</v>
      </c>
      <c r="N768" s="15">
        <f t="shared" si="59"/>
        <v>0</v>
      </c>
    </row>
    <row r="769" spans="1:14" s="17" customFormat="1" ht="56.25">
      <c r="A769" s="31">
        <v>60</v>
      </c>
      <c r="B769" s="31">
        <v>168</v>
      </c>
      <c r="C769" s="32">
        <v>9243</v>
      </c>
      <c r="D769" s="33">
        <v>0</v>
      </c>
      <c r="E769" s="13" t="s">
        <v>2584</v>
      </c>
      <c r="F769" s="25">
        <v>118626</v>
      </c>
      <c r="G769" s="14"/>
      <c r="H769" s="15">
        <v>0</v>
      </c>
      <c r="I769" s="15">
        <v>0</v>
      </c>
      <c r="J769" s="15">
        <f t="shared" si="55"/>
        <v>0</v>
      </c>
      <c r="K769" s="15">
        <f t="shared" si="56"/>
        <v>0</v>
      </c>
      <c r="L769" s="15">
        <f t="shared" si="57"/>
        <v>0</v>
      </c>
      <c r="M769" s="15">
        <f t="shared" si="58"/>
        <v>0</v>
      </c>
      <c r="N769" s="15">
        <f t="shared" si="59"/>
        <v>0</v>
      </c>
    </row>
    <row r="770" spans="1:14" s="17" customFormat="1" ht="78.75">
      <c r="A770" s="31">
        <v>60</v>
      </c>
      <c r="B770" s="31">
        <v>168</v>
      </c>
      <c r="C770" s="32">
        <v>9268</v>
      </c>
      <c r="D770" s="33">
        <v>0</v>
      </c>
      <c r="E770" s="13" t="s">
        <v>2585</v>
      </c>
      <c r="F770" s="25">
        <v>1280</v>
      </c>
      <c r="G770" s="14"/>
      <c r="H770" s="15">
        <v>0</v>
      </c>
      <c r="I770" s="15">
        <v>0</v>
      </c>
      <c r="J770" s="15">
        <f t="shared" si="55"/>
        <v>0</v>
      </c>
      <c r="K770" s="15">
        <f t="shared" si="56"/>
        <v>0</v>
      </c>
      <c r="L770" s="15">
        <f t="shared" si="57"/>
        <v>0</v>
      </c>
      <c r="M770" s="15">
        <f t="shared" si="58"/>
        <v>0</v>
      </c>
      <c r="N770" s="15">
        <f t="shared" si="59"/>
        <v>0</v>
      </c>
    </row>
    <row r="771" spans="1:14" s="17" customFormat="1" ht="67.5">
      <c r="A771" s="31">
        <v>60</v>
      </c>
      <c r="B771" s="31">
        <v>168</v>
      </c>
      <c r="C771" s="32">
        <v>9367</v>
      </c>
      <c r="D771" s="33">
        <v>0</v>
      </c>
      <c r="E771" s="13" t="s">
        <v>2586</v>
      </c>
      <c r="F771" s="25">
        <v>12</v>
      </c>
      <c r="G771" s="14"/>
      <c r="H771" s="15">
        <v>0</v>
      </c>
      <c r="I771" s="15">
        <v>0</v>
      </c>
      <c r="J771" s="15">
        <f t="shared" si="55"/>
        <v>0</v>
      </c>
      <c r="K771" s="15">
        <f t="shared" si="56"/>
        <v>0</v>
      </c>
      <c r="L771" s="15">
        <f t="shared" si="57"/>
        <v>0</v>
      </c>
      <c r="M771" s="15">
        <f t="shared" si="58"/>
        <v>0</v>
      </c>
      <c r="N771" s="15">
        <f t="shared" si="59"/>
        <v>0</v>
      </c>
    </row>
    <row r="772" spans="1:14" s="17" customFormat="1" ht="67.5">
      <c r="A772" s="31">
        <v>60</v>
      </c>
      <c r="B772" s="31">
        <v>168</v>
      </c>
      <c r="C772" s="32">
        <v>9375</v>
      </c>
      <c r="D772" s="33">
        <v>0</v>
      </c>
      <c r="E772" s="13" t="s">
        <v>2587</v>
      </c>
      <c r="F772" s="25">
        <v>12</v>
      </c>
      <c r="G772" s="14"/>
      <c r="H772" s="15">
        <v>0</v>
      </c>
      <c r="I772" s="15">
        <v>0</v>
      </c>
      <c r="J772" s="15">
        <f t="shared" si="55"/>
        <v>0</v>
      </c>
      <c r="K772" s="15">
        <f t="shared" si="56"/>
        <v>0</v>
      </c>
      <c r="L772" s="15">
        <f t="shared" si="57"/>
        <v>0</v>
      </c>
      <c r="M772" s="15">
        <f t="shared" si="58"/>
        <v>0</v>
      </c>
      <c r="N772" s="15">
        <f t="shared" si="59"/>
        <v>0</v>
      </c>
    </row>
    <row r="773" spans="1:14" s="17" customFormat="1" ht="56.25">
      <c r="A773" s="31">
        <v>60</v>
      </c>
      <c r="B773" s="31">
        <v>168</v>
      </c>
      <c r="C773" s="32">
        <v>9383</v>
      </c>
      <c r="D773" s="33">
        <v>0</v>
      </c>
      <c r="E773" s="13" t="s">
        <v>2588</v>
      </c>
      <c r="F773" s="25">
        <v>0</v>
      </c>
      <c r="G773" s="14"/>
      <c r="H773" s="15">
        <v>0</v>
      </c>
      <c r="I773" s="15">
        <v>0</v>
      </c>
      <c r="J773" s="15">
        <f t="shared" si="55"/>
        <v>0</v>
      </c>
      <c r="K773" s="15">
        <f t="shared" si="56"/>
        <v>0</v>
      </c>
      <c r="L773" s="15">
        <f t="shared" si="57"/>
        <v>0</v>
      </c>
      <c r="M773" s="15">
        <f t="shared" si="58"/>
        <v>0</v>
      </c>
      <c r="N773" s="15">
        <f t="shared" si="59"/>
        <v>0</v>
      </c>
    </row>
    <row r="774" spans="1:14" s="17" customFormat="1" ht="67.5">
      <c r="A774" s="31">
        <v>60</v>
      </c>
      <c r="B774" s="31">
        <v>168</v>
      </c>
      <c r="C774" s="32">
        <v>9391</v>
      </c>
      <c r="D774" s="33">
        <v>0</v>
      </c>
      <c r="E774" s="13" t="s">
        <v>2589</v>
      </c>
      <c r="F774" s="25">
        <v>100</v>
      </c>
      <c r="G774" s="14"/>
      <c r="H774" s="15">
        <v>0</v>
      </c>
      <c r="I774" s="15">
        <v>0</v>
      </c>
      <c r="J774" s="15">
        <f t="shared" si="55"/>
        <v>0</v>
      </c>
      <c r="K774" s="15">
        <f t="shared" si="56"/>
        <v>0</v>
      </c>
      <c r="L774" s="15">
        <f t="shared" si="57"/>
        <v>0</v>
      </c>
      <c r="M774" s="15">
        <f t="shared" si="58"/>
        <v>0</v>
      </c>
      <c r="N774" s="15">
        <f t="shared" si="59"/>
        <v>0</v>
      </c>
    </row>
    <row r="775" spans="1:14" s="17" customFormat="1" ht="67.5">
      <c r="A775" s="31">
        <v>60</v>
      </c>
      <c r="B775" s="31">
        <v>168</v>
      </c>
      <c r="C775" s="32">
        <v>9409</v>
      </c>
      <c r="D775" s="33">
        <v>0</v>
      </c>
      <c r="E775" s="13" t="s">
        <v>2590</v>
      </c>
      <c r="F775" s="25">
        <v>0</v>
      </c>
      <c r="G775" s="14"/>
      <c r="H775" s="15">
        <v>0</v>
      </c>
      <c r="I775" s="15">
        <v>0</v>
      </c>
      <c r="J775" s="15">
        <f t="shared" si="55"/>
        <v>0</v>
      </c>
      <c r="K775" s="15">
        <f t="shared" si="56"/>
        <v>0</v>
      </c>
      <c r="L775" s="15">
        <f t="shared" si="57"/>
        <v>0</v>
      </c>
      <c r="M775" s="15">
        <f t="shared" si="58"/>
        <v>0</v>
      </c>
      <c r="N775" s="15">
        <f t="shared" si="59"/>
        <v>0</v>
      </c>
    </row>
    <row r="776" spans="1:14" s="17" customFormat="1" ht="45">
      <c r="A776" s="31">
        <v>60</v>
      </c>
      <c r="B776" s="31">
        <v>168</v>
      </c>
      <c r="C776" s="32">
        <v>9417</v>
      </c>
      <c r="D776" s="33">
        <v>0</v>
      </c>
      <c r="E776" s="13" t="s">
        <v>2591</v>
      </c>
      <c r="F776" s="25">
        <v>259</v>
      </c>
      <c r="G776" s="14"/>
      <c r="H776" s="15">
        <v>0</v>
      </c>
      <c r="I776" s="15">
        <v>0</v>
      </c>
      <c r="J776" s="15">
        <f t="shared" si="55"/>
        <v>0</v>
      </c>
      <c r="K776" s="15">
        <f t="shared" si="56"/>
        <v>0</v>
      </c>
      <c r="L776" s="15">
        <f t="shared" si="57"/>
        <v>0</v>
      </c>
      <c r="M776" s="15">
        <f t="shared" si="58"/>
        <v>0</v>
      </c>
      <c r="N776" s="15">
        <f t="shared" si="59"/>
        <v>0</v>
      </c>
    </row>
    <row r="777" spans="1:14" s="17" customFormat="1" ht="45">
      <c r="A777" s="31">
        <v>60</v>
      </c>
      <c r="B777" s="31">
        <v>168</v>
      </c>
      <c r="C777" s="32">
        <v>9425</v>
      </c>
      <c r="D777" s="33">
        <v>0</v>
      </c>
      <c r="E777" s="13" t="s">
        <v>2592</v>
      </c>
      <c r="F777" s="25">
        <v>216</v>
      </c>
      <c r="G777" s="14"/>
      <c r="H777" s="15">
        <v>0</v>
      </c>
      <c r="I777" s="15">
        <v>0</v>
      </c>
      <c r="J777" s="15">
        <f t="shared" si="55"/>
        <v>0</v>
      </c>
      <c r="K777" s="15">
        <f t="shared" si="56"/>
        <v>0</v>
      </c>
      <c r="L777" s="15">
        <f t="shared" si="57"/>
        <v>0</v>
      </c>
      <c r="M777" s="15">
        <f t="shared" si="58"/>
        <v>0</v>
      </c>
      <c r="N777" s="15">
        <f t="shared" si="59"/>
        <v>0</v>
      </c>
    </row>
    <row r="778" spans="1:14" s="17" customFormat="1" ht="45">
      <c r="A778" s="31">
        <v>60</v>
      </c>
      <c r="B778" s="31">
        <v>168</v>
      </c>
      <c r="C778" s="32">
        <v>9433</v>
      </c>
      <c r="D778" s="33">
        <v>0</v>
      </c>
      <c r="E778" s="13" t="s">
        <v>2593</v>
      </c>
      <c r="F778" s="25">
        <v>280</v>
      </c>
      <c r="G778" s="14"/>
      <c r="H778" s="15">
        <v>0</v>
      </c>
      <c r="I778" s="15">
        <v>0</v>
      </c>
      <c r="J778" s="15">
        <f t="shared" si="55"/>
        <v>0</v>
      </c>
      <c r="K778" s="15">
        <f t="shared" si="56"/>
        <v>0</v>
      </c>
      <c r="L778" s="15">
        <f t="shared" si="57"/>
        <v>0</v>
      </c>
      <c r="M778" s="15">
        <f t="shared" si="58"/>
        <v>0</v>
      </c>
      <c r="N778" s="15">
        <f t="shared" si="59"/>
        <v>0</v>
      </c>
    </row>
    <row r="779" spans="1:14" s="17" customFormat="1" ht="45">
      <c r="A779" s="31">
        <v>60</v>
      </c>
      <c r="B779" s="31">
        <v>168</v>
      </c>
      <c r="C779" s="32">
        <v>9441</v>
      </c>
      <c r="D779" s="33">
        <v>0</v>
      </c>
      <c r="E779" s="13" t="s">
        <v>2594</v>
      </c>
      <c r="F779" s="25">
        <v>323</v>
      </c>
      <c r="G779" s="14"/>
      <c r="H779" s="15">
        <v>0</v>
      </c>
      <c r="I779" s="15">
        <v>0</v>
      </c>
      <c r="J779" s="15">
        <f t="shared" si="55"/>
        <v>0</v>
      </c>
      <c r="K779" s="15">
        <f t="shared" si="56"/>
        <v>0</v>
      </c>
      <c r="L779" s="15">
        <f t="shared" si="57"/>
        <v>0</v>
      </c>
      <c r="M779" s="15">
        <f t="shared" si="58"/>
        <v>0</v>
      </c>
      <c r="N779" s="15">
        <f t="shared" si="59"/>
        <v>0</v>
      </c>
    </row>
    <row r="780" spans="1:14" s="17" customFormat="1" ht="67.5">
      <c r="A780" s="31">
        <v>60</v>
      </c>
      <c r="B780" s="31">
        <v>168</v>
      </c>
      <c r="C780" s="32">
        <v>9482</v>
      </c>
      <c r="D780" s="33">
        <v>0</v>
      </c>
      <c r="E780" s="13" t="s">
        <v>2595</v>
      </c>
      <c r="F780" s="25">
        <v>1599</v>
      </c>
      <c r="G780" s="14"/>
      <c r="H780" s="15">
        <v>0</v>
      </c>
      <c r="I780" s="15">
        <v>0</v>
      </c>
      <c r="J780" s="15">
        <f t="shared" si="55"/>
        <v>0</v>
      </c>
      <c r="K780" s="15">
        <f t="shared" si="56"/>
        <v>0</v>
      </c>
      <c r="L780" s="15">
        <f t="shared" si="57"/>
        <v>0</v>
      </c>
      <c r="M780" s="15">
        <f t="shared" si="58"/>
        <v>0</v>
      </c>
      <c r="N780" s="15">
        <f t="shared" si="59"/>
        <v>0</v>
      </c>
    </row>
    <row r="781" spans="1:14" s="17" customFormat="1" ht="67.5">
      <c r="A781" s="31">
        <v>60</v>
      </c>
      <c r="B781" s="31">
        <v>168</v>
      </c>
      <c r="C781" s="32">
        <v>9599</v>
      </c>
      <c r="D781" s="33">
        <v>0</v>
      </c>
      <c r="E781" s="13" t="s">
        <v>2596</v>
      </c>
      <c r="F781" s="25">
        <v>570</v>
      </c>
      <c r="G781" s="14"/>
      <c r="H781" s="15">
        <v>0</v>
      </c>
      <c r="I781" s="15">
        <v>0</v>
      </c>
      <c r="J781" s="15">
        <f t="shared" si="55"/>
        <v>0</v>
      </c>
      <c r="K781" s="15">
        <f t="shared" si="56"/>
        <v>0</v>
      </c>
      <c r="L781" s="15">
        <f t="shared" si="57"/>
        <v>0</v>
      </c>
      <c r="M781" s="15">
        <f t="shared" si="58"/>
        <v>0</v>
      </c>
      <c r="N781" s="15">
        <f t="shared" si="59"/>
        <v>0</v>
      </c>
    </row>
    <row r="782" spans="1:14" s="17" customFormat="1" ht="67.5">
      <c r="A782" s="31">
        <v>60</v>
      </c>
      <c r="B782" s="31">
        <v>168</v>
      </c>
      <c r="C782" s="32">
        <v>9607</v>
      </c>
      <c r="D782" s="33">
        <v>0</v>
      </c>
      <c r="E782" s="13" t="s">
        <v>2597</v>
      </c>
      <c r="F782" s="25">
        <v>535</v>
      </c>
      <c r="G782" s="14"/>
      <c r="H782" s="15">
        <v>0</v>
      </c>
      <c r="I782" s="15">
        <v>0</v>
      </c>
      <c r="J782" s="15">
        <f t="shared" ref="J782:J845" si="60">F782*H782</f>
        <v>0</v>
      </c>
      <c r="K782" s="15">
        <f t="shared" ref="K782:K845" si="61">I782*1.16</f>
        <v>0</v>
      </c>
      <c r="L782" s="15">
        <f t="shared" ref="L782:L845" si="62">F782*K782</f>
        <v>0</v>
      </c>
      <c r="M782" s="15">
        <f t="shared" ref="M782:M845" si="63">J782+L782</f>
        <v>0</v>
      </c>
      <c r="N782" s="15">
        <f t="shared" ref="N782:N845" si="64">M782*2</f>
        <v>0</v>
      </c>
    </row>
    <row r="783" spans="1:14" s="17" customFormat="1" ht="67.5">
      <c r="A783" s="31">
        <v>60</v>
      </c>
      <c r="B783" s="31">
        <v>168</v>
      </c>
      <c r="C783" s="32">
        <v>9615</v>
      </c>
      <c r="D783" s="33">
        <v>0</v>
      </c>
      <c r="E783" s="13" t="s">
        <v>2598</v>
      </c>
      <c r="F783" s="25">
        <v>2316</v>
      </c>
      <c r="G783" s="14"/>
      <c r="H783" s="15">
        <v>0</v>
      </c>
      <c r="I783" s="15">
        <v>0</v>
      </c>
      <c r="J783" s="15">
        <f t="shared" si="60"/>
        <v>0</v>
      </c>
      <c r="K783" s="15">
        <f t="shared" si="61"/>
        <v>0</v>
      </c>
      <c r="L783" s="15">
        <f t="shared" si="62"/>
        <v>0</v>
      </c>
      <c r="M783" s="15">
        <f t="shared" si="63"/>
        <v>0</v>
      </c>
      <c r="N783" s="15">
        <f t="shared" si="64"/>
        <v>0</v>
      </c>
    </row>
    <row r="784" spans="1:14" s="17" customFormat="1" ht="67.5">
      <c r="A784" s="31">
        <v>60</v>
      </c>
      <c r="B784" s="31">
        <v>168</v>
      </c>
      <c r="C784" s="32">
        <v>9623</v>
      </c>
      <c r="D784" s="33">
        <v>0</v>
      </c>
      <c r="E784" s="13" t="s">
        <v>2599</v>
      </c>
      <c r="F784" s="25">
        <v>16007</v>
      </c>
      <c r="G784" s="14"/>
      <c r="H784" s="15">
        <v>0</v>
      </c>
      <c r="I784" s="15">
        <v>0</v>
      </c>
      <c r="J784" s="15">
        <f t="shared" si="60"/>
        <v>0</v>
      </c>
      <c r="K784" s="15">
        <f t="shared" si="61"/>
        <v>0</v>
      </c>
      <c r="L784" s="15">
        <f t="shared" si="62"/>
        <v>0</v>
      </c>
      <c r="M784" s="15">
        <f t="shared" si="63"/>
        <v>0</v>
      </c>
      <c r="N784" s="15">
        <f t="shared" si="64"/>
        <v>0</v>
      </c>
    </row>
    <row r="785" spans="1:14" s="17" customFormat="1" ht="67.5">
      <c r="A785" s="31">
        <v>60</v>
      </c>
      <c r="B785" s="31">
        <v>168</v>
      </c>
      <c r="C785" s="32">
        <v>9631</v>
      </c>
      <c r="D785" s="33">
        <v>0</v>
      </c>
      <c r="E785" s="13" t="s">
        <v>2600</v>
      </c>
      <c r="F785" s="25">
        <v>34204</v>
      </c>
      <c r="G785" s="14"/>
      <c r="H785" s="15">
        <v>0</v>
      </c>
      <c r="I785" s="15">
        <v>0</v>
      </c>
      <c r="J785" s="15">
        <f t="shared" si="60"/>
        <v>0</v>
      </c>
      <c r="K785" s="15">
        <f t="shared" si="61"/>
        <v>0</v>
      </c>
      <c r="L785" s="15">
        <f t="shared" si="62"/>
        <v>0</v>
      </c>
      <c r="M785" s="15">
        <f t="shared" si="63"/>
        <v>0</v>
      </c>
      <c r="N785" s="15">
        <f t="shared" si="64"/>
        <v>0</v>
      </c>
    </row>
    <row r="786" spans="1:14" s="17" customFormat="1" ht="67.5">
      <c r="A786" s="31">
        <v>60</v>
      </c>
      <c r="B786" s="31">
        <v>168</v>
      </c>
      <c r="C786" s="32">
        <v>9649</v>
      </c>
      <c r="D786" s="33">
        <v>0</v>
      </c>
      <c r="E786" s="13" t="s">
        <v>2601</v>
      </c>
      <c r="F786" s="25">
        <v>12481</v>
      </c>
      <c r="G786" s="14"/>
      <c r="H786" s="15">
        <v>0</v>
      </c>
      <c r="I786" s="15">
        <v>0</v>
      </c>
      <c r="J786" s="15">
        <f t="shared" si="60"/>
        <v>0</v>
      </c>
      <c r="K786" s="15">
        <f t="shared" si="61"/>
        <v>0</v>
      </c>
      <c r="L786" s="15">
        <f t="shared" si="62"/>
        <v>0</v>
      </c>
      <c r="M786" s="15">
        <f t="shared" si="63"/>
        <v>0</v>
      </c>
      <c r="N786" s="15">
        <f t="shared" si="64"/>
        <v>0</v>
      </c>
    </row>
    <row r="787" spans="1:14" s="17" customFormat="1" ht="67.5">
      <c r="A787" s="31">
        <v>60</v>
      </c>
      <c r="B787" s="31">
        <v>168</v>
      </c>
      <c r="C787" s="32">
        <v>9656</v>
      </c>
      <c r="D787" s="33">
        <v>0</v>
      </c>
      <c r="E787" s="13" t="s">
        <v>2602</v>
      </c>
      <c r="F787" s="25">
        <v>3055</v>
      </c>
      <c r="G787" s="14"/>
      <c r="H787" s="15">
        <v>0</v>
      </c>
      <c r="I787" s="15">
        <v>0</v>
      </c>
      <c r="J787" s="15">
        <f t="shared" si="60"/>
        <v>0</v>
      </c>
      <c r="K787" s="15">
        <f t="shared" si="61"/>
        <v>0</v>
      </c>
      <c r="L787" s="15">
        <f t="shared" si="62"/>
        <v>0</v>
      </c>
      <c r="M787" s="15">
        <f t="shared" si="63"/>
        <v>0</v>
      </c>
      <c r="N787" s="15">
        <f t="shared" si="64"/>
        <v>0</v>
      </c>
    </row>
    <row r="788" spans="1:14" s="17" customFormat="1" ht="67.5">
      <c r="A788" s="31">
        <v>60</v>
      </c>
      <c r="B788" s="31">
        <v>168</v>
      </c>
      <c r="C788" s="32">
        <v>9664</v>
      </c>
      <c r="D788" s="33">
        <v>0</v>
      </c>
      <c r="E788" s="13" t="s">
        <v>2603</v>
      </c>
      <c r="F788" s="25">
        <v>900</v>
      </c>
      <c r="G788" s="14"/>
      <c r="H788" s="15">
        <v>0</v>
      </c>
      <c r="I788" s="15">
        <v>0</v>
      </c>
      <c r="J788" s="15">
        <f t="shared" si="60"/>
        <v>0</v>
      </c>
      <c r="K788" s="15">
        <f t="shared" si="61"/>
        <v>0</v>
      </c>
      <c r="L788" s="15">
        <f t="shared" si="62"/>
        <v>0</v>
      </c>
      <c r="M788" s="15">
        <f t="shared" si="63"/>
        <v>0</v>
      </c>
      <c r="N788" s="15">
        <f t="shared" si="64"/>
        <v>0</v>
      </c>
    </row>
    <row r="789" spans="1:14" s="17" customFormat="1" ht="67.5">
      <c r="A789" s="31">
        <v>60</v>
      </c>
      <c r="B789" s="31">
        <v>168</v>
      </c>
      <c r="C789" s="32">
        <v>9672</v>
      </c>
      <c r="D789" s="33">
        <v>0</v>
      </c>
      <c r="E789" s="13" t="s">
        <v>2604</v>
      </c>
      <c r="F789" s="25">
        <v>145</v>
      </c>
      <c r="G789" s="14"/>
      <c r="H789" s="15">
        <v>0</v>
      </c>
      <c r="I789" s="15">
        <v>0</v>
      </c>
      <c r="J789" s="15">
        <f t="shared" si="60"/>
        <v>0</v>
      </c>
      <c r="K789" s="15">
        <f t="shared" si="61"/>
        <v>0</v>
      </c>
      <c r="L789" s="15">
        <f t="shared" si="62"/>
        <v>0</v>
      </c>
      <c r="M789" s="15">
        <f t="shared" si="63"/>
        <v>0</v>
      </c>
      <c r="N789" s="15">
        <f t="shared" si="64"/>
        <v>0</v>
      </c>
    </row>
    <row r="790" spans="1:14" s="17" customFormat="1" ht="67.5">
      <c r="A790" s="31">
        <v>60</v>
      </c>
      <c r="B790" s="31">
        <v>168</v>
      </c>
      <c r="C790" s="32">
        <v>9730</v>
      </c>
      <c r="D790" s="33">
        <v>0</v>
      </c>
      <c r="E790" s="13" t="s">
        <v>2605</v>
      </c>
      <c r="F790" s="25">
        <v>5</v>
      </c>
      <c r="G790" s="14"/>
      <c r="H790" s="15">
        <v>0</v>
      </c>
      <c r="I790" s="15">
        <v>0</v>
      </c>
      <c r="J790" s="15">
        <f t="shared" si="60"/>
        <v>0</v>
      </c>
      <c r="K790" s="15">
        <f t="shared" si="61"/>
        <v>0</v>
      </c>
      <c r="L790" s="15">
        <f t="shared" si="62"/>
        <v>0</v>
      </c>
      <c r="M790" s="15">
        <f t="shared" si="63"/>
        <v>0</v>
      </c>
      <c r="N790" s="15">
        <f t="shared" si="64"/>
        <v>0</v>
      </c>
    </row>
    <row r="791" spans="1:14" s="17" customFormat="1" ht="45">
      <c r="A791" s="31">
        <v>60</v>
      </c>
      <c r="B791" s="31">
        <v>168</v>
      </c>
      <c r="C791" s="32">
        <v>9748</v>
      </c>
      <c r="D791" s="33">
        <v>0</v>
      </c>
      <c r="E791" s="13" t="s">
        <v>2606</v>
      </c>
      <c r="F791" s="25">
        <v>5</v>
      </c>
      <c r="G791" s="14"/>
      <c r="H791" s="15">
        <v>0</v>
      </c>
      <c r="I791" s="15">
        <v>0</v>
      </c>
      <c r="J791" s="15">
        <f t="shared" si="60"/>
        <v>0</v>
      </c>
      <c r="K791" s="15">
        <f t="shared" si="61"/>
        <v>0</v>
      </c>
      <c r="L791" s="15">
        <f t="shared" si="62"/>
        <v>0</v>
      </c>
      <c r="M791" s="15">
        <f t="shared" si="63"/>
        <v>0</v>
      </c>
      <c r="N791" s="15">
        <f t="shared" si="64"/>
        <v>0</v>
      </c>
    </row>
    <row r="792" spans="1:14" s="17" customFormat="1" ht="56.25">
      <c r="A792" s="31">
        <v>60</v>
      </c>
      <c r="B792" s="31">
        <v>168</v>
      </c>
      <c r="C792" s="32">
        <v>9755</v>
      </c>
      <c r="D792" s="33">
        <v>0</v>
      </c>
      <c r="E792" s="13" t="s">
        <v>2607</v>
      </c>
      <c r="F792" s="25">
        <v>10</v>
      </c>
      <c r="G792" s="14"/>
      <c r="H792" s="15">
        <v>0</v>
      </c>
      <c r="I792" s="15">
        <v>0</v>
      </c>
      <c r="J792" s="15">
        <f t="shared" si="60"/>
        <v>0</v>
      </c>
      <c r="K792" s="15">
        <f t="shared" si="61"/>
        <v>0</v>
      </c>
      <c r="L792" s="15">
        <f t="shared" si="62"/>
        <v>0</v>
      </c>
      <c r="M792" s="15">
        <f t="shared" si="63"/>
        <v>0</v>
      </c>
      <c r="N792" s="15">
        <f t="shared" si="64"/>
        <v>0</v>
      </c>
    </row>
    <row r="793" spans="1:14" s="17" customFormat="1" ht="67.5">
      <c r="A793" s="31">
        <v>60</v>
      </c>
      <c r="B793" s="31">
        <v>168</v>
      </c>
      <c r="C793" s="32">
        <v>9763</v>
      </c>
      <c r="D793" s="33">
        <v>0</v>
      </c>
      <c r="E793" s="13" t="s">
        <v>2608</v>
      </c>
      <c r="F793" s="25">
        <v>10</v>
      </c>
      <c r="G793" s="14"/>
      <c r="H793" s="15">
        <v>0</v>
      </c>
      <c r="I793" s="15">
        <v>0</v>
      </c>
      <c r="J793" s="15">
        <f t="shared" si="60"/>
        <v>0</v>
      </c>
      <c r="K793" s="15">
        <f t="shared" si="61"/>
        <v>0</v>
      </c>
      <c r="L793" s="15">
        <f t="shared" si="62"/>
        <v>0</v>
      </c>
      <c r="M793" s="15">
        <f t="shared" si="63"/>
        <v>0</v>
      </c>
      <c r="N793" s="15">
        <f t="shared" si="64"/>
        <v>0</v>
      </c>
    </row>
    <row r="794" spans="1:14" s="17" customFormat="1" ht="67.5">
      <c r="A794" s="31">
        <v>60</v>
      </c>
      <c r="B794" s="31">
        <v>168</v>
      </c>
      <c r="C794" s="32">
        <v>9771</v>
      </c>
      <c r="D794" s="33">
        <v>0</v>
      </c>
      <c r="E794" s="13" t="s">
        <v>2609</v>
      </c>
      <c r="F794" s="25">
        <v>437</v>
      </c>
      <c r="G794" s="14"/>
      <c r="H794" s="15">
        <v>0</v>
      </c>
      <c r="I794" s="15">
        <v>0</v>
      </c>
      <c r="J794" s="15">
        <f t="shared" si="60"/>
        <v>0</v>
      </c>
      <c r="K794" s="15">
        <f t="shared" si="61"/>
        <v>0</v>
      </c>
      <c r="L794" s="15">
        <f t="shared" si="62"/>
        <v>0</v>
      </c>
      <c r="M794" s="15">
        <f t="shared" si="63"/>
        <v>0</v>
      </c>
      <c r="N794" s="15">
        <f t="shared" si="64"/>
        <v>0</v>
      </c>
    </row>
    <row r="795" spans="1:14" s="17" customFormat="1" ht="67.5">
      <c r="A795" s="31">
        <v>60</v>
      </c>
      <c r="B795" s="31">
        <v>168</v>
      </c>
      <c r="C795" s="32">
        <v>9789</v>
      </c>
      <c r="D795" s="33">
        <v>0</v>
      </c>
      <c r="E795" s="13" t="s">
        <v>2610</v>
      </c>
      <c r="F795" s="25">
        <v>17</v>
      </c>
      <c r="G795" s="14"/>
      <c r="H795" s="15">
        <v>0</v>
      </c>
      <c r="I795" s="15">
        <v>0</v>
      </c>
      <c r="J795" s="15">
        <f t="shared" si="60"/>
        <v>0</v>
      </c>
      <c r="K795" s="15">
        <f t="shared" si="61"/>
        <v>0</v>
      </c>
      <c r="L795" s="15">
        <f t="shared" si="62"/>
        <v>0</v>
      </c>
      <c r="M795" s="15">
        <f t="shared" si="63"/>
        <v>0</v>
      </c>
      <c r="N795" s="15">
        <f t="shared" si="64"/>
        <v>0</v>
      </c>
    </row>
    <row r="796" spans="1:14" s="17" customFormat="1" ht="67.5">
      <c r="A796" s="31">
        <v>60</v>
      </c>
      <c r="B796" s="31">
        <v>168</v>
      </c>
      <c r="C796" s="32">
        <v>9797</v>
      </c>
      <c r="D796" s="33">
        <v>0</v>
      </c>
      <c r="E796" s="13" t="s">
        <v>2611</v>
      </c>
      <c r="F796" s="25">
        <v>17</v>
      </c>
      <c r="G796" s="14"/>
      <c r="H796" s="15">
        <v>0</v>
      </c>
      <c r="I796" s="15">
        <v>0</v>
      </c>
      <c r="J796" s="15">
        <f t="shared" si="60"/>
        <v>0</v>
      </c>
      <c r="K796" s="15">
        <f t="shared" si="61"/>
        <v>0</v>
      </c>
      <c r="L796" s="15">
        <f t="shared" si="62"/>
        <v>0</v>
      </c>
      <c r="M796" s="15">
        <f t="shared" si="63"/>
        <v>0</v>
      </c>
      <c r="N796" s="15">
        <f t="shared" si="64"/>
        <v>0</v>
      </c>
    </row>
    <row r="797" spans="1:14" s="17" customFormat="1" ht="67.5">
      <c r="A797" s="31">
        <v>60</v>
      </c>
      <c r="B797" s="31">
        <v>168</v>
      </c>
      <c r="C797" s="32">
        <v>9805</v>
      </c>
      <c r="D797" s="33">
        <v>0</v>
      </c>
      <c r="E797" s="13" t="s">
        <v>2612</v>
      </c>
      <c r="F797" s="25">
        <v>48</v>
      </c>
      <c r="G797" s="14"/>
      <c r="H797" s="15">
        <v>0</v>
      </c>
      <c r="I797" s="15">
        <v>0</v>
      </c>
      <c r="J797" s="15">
        <f t="shared" si="60"/>
        <v>0</v>
      </c>
      <c r="K797" s="15">
        <f t="shared" si="61"/>
        <v>0</v>
      </c>
      <c r="L797" s="15">
        <f t="shared" si="62"/>
        <v>0</v>
      </c>
      <c r="M797" s="15">
        <f t="shared" si="63"/>
        <v>0</v>
      </c>
      <c r="N797" s="15">
        <f t="shared" si="64"/>
        <v>0</v>
      </c>
    </row>
    <row r="798" spans="1:14" s="17" customFormat="1" ht="67.5">
      <c r="A798" s="31">
        <v>60</v>
      </c>
      <c r="B798" s="31">
        <v>168</v>
      </c>
      <c r="C798" s="32">
        <v>9813</v>
      </c>
      <c r="D798" s="33">
        <v>0</v>
      </c>
      <c r="E798" s="13" t="s">
        <v>2613</v>
      </c>
      <c r="F798" s="25">
        <v>41</v>
      </c>
      <c r="G798" s="14"/>
      <c r="H798" s="15">
        <v>0</v>
      </c>
      <c r="I798" s="15">
        <v>0</v>
      </c>
      <c r="J798" s="15">
        <f t="shared" si="60"/>
        <v>0</v>
      </c>
      <c r="K798" s="15">
        <f t="shared" si="61"/>
        <v>0</v>
      </c>
      <c r="L798" s="15">
        <f t="shared" si="62"/>
        <v>0</v>
      </c>
      <c r="M798" s="15">
        <f t="shared" si="63"/>
        <v>0</v>
      </c>
      <c r="N798" s="15">
        <f t="shared" si="64"/>
        <v>0</v>
      </c>
    </row>
    <row r="799" spans="1:14" s="17" customFormat="1" ht="101.25">
      <c r="A799" s="31">
        <v>60</v>
      </c>
      <c r="B799" s="31">
        <v>168</v>
      </c>
      <c r="C799" s="32">
        <v>9821</v>
      </c>
      <c r="D799" s="33">
        <v>0</v>
      </c>
      <c r="E799" s="13" t="s">
        <v>2614</v>
      </c>
      <c r="F799" s="25">
        <v>191</v>
      </c>
      <c r="G799" s="14"/>
      <c r="H799" s="15">
        <v>0</v>
      </c>
      <c r="I799" s="15">
        <v>0</v>
      </c>
      <c r="J799" s="15">
        <f t="shared" si="60"/>
        <v>0</v>
      </c>
      <c r="K799" s="15">
        <f t="shared" si="61"/>
        <v>0</v>
      </c>
      <c r="L799" s="15">
        <f t="shared" si="62"/>
        <v>0</v>
      </c>
      <c r="M799" s="15">
        <f t="shared" si="63"/>
        <v>0</v>
      </c>
      <c r="N799" s="15">
        <f t="shared" si="64"/>
        <v>0</v>
      </c>
    </row>
    <row r="800" spans="1:14" s="17" customFormat="1" ht="112.5">
      <c r="A800" s="31">
        <v>60</v>
      </c>
      <c r="B800" s="31">
        <v>168</v>
      </c>
      <c r="C800" s="32">
        <v>9870</v>
      </c>
      <c r="D800" s="33">
        <v>0</v>
      </c>
      <c r="E800" s="13" t="s">
        <v>2615</v>
      </c>
      <c r="F800" s="25">
        <v>175</v>
      </c>
      <c r="G800" s="14"/>
      <c r="H800" s="15">
        <v>0</v>
      </c>
      <c r="I800" s="15">
        <v>0</v>
      </c>
      <c r="J800" s="15">
        <f t="shared" si="60"/>
        <v>0</v>
      </c>
      <c r="K800" s="15">
        <f t="shared" si="61"/>
        <v>0</v>
      </c>
      <c r="L800" s="15">
        <f t="shared" si="62"/>
        <v>0</v>
      </c>
      <c r="M800" s="15">
        <f t="shared" si="63"/>
        <v>0</v>
      </c>
      <c r="N800" s="15">
        <f t="shared" si="64"/>
        <v>0</v>
      </c>
    </row>
    <row r="801" spans="1:14" s="17" customFormat="1" ht="112.5">
      <c r="A801" s="31">
        <v>60</v>
      </c>
      <c r="B801" s="31">
        <v>168</v>
      </c>
      <c r="C801" s="32">
        <v>9888</v>
      </c>
      <c r="D801" s="33">
        <v>0</v>
      </c>
      <c r="E801" s="13" t="s">
        <v>2616</v>
      </c>
      <c r="F801" s="25">
        <v>67</v>
      </c>
      <c r="G801" s="14"/>
      <c r="H801" s="15">
        <v>0</v>
      </c>
      <c r="I801" s="15">
        <v>0</v>
      </c>
      <c r="J801" s="15">
        <f t="shared" si="60"/>
        <v>0</v>
      </c>
      <c r="K801" s="15">
        <f t="shared" si="61"/>
        <v>0</v>
      </c>
      <c r="L801" s="15">
        <f t="shared" si="62"/>
        <v>0</v>
      </c>
      <c r="M801" s="15">
        <f t="shared" si="63"/>
        <v>0</v>
      </c>
      <c r="N801" s="15">
        <f t="shared" si="64"/>
        <v>0</v>
      </c>
    </row>
    <row r="802" spans="1:14" s="17" customFormat="1" ht="90">
      <c r="A802" s="31">
        <v>60</v>
      </c>
      <c r="B802" s="31">
        <v>168</v>
      </c>
      <c r="C802" s="32">
        <v>9896</v>
      </c>
      <c r="D802" s="33">
        <v>0</v>
      </c>
      <c r="E802" s="13" t="s">
        <v>2617</v>
      </c>
      <c r="F802" s="25">
        <v>5265</v>
      </c>
      <c r="G802" s="14"/>
      <c r="H802" s="15">
        <v>0</v>
      </c>
      <c r="I802" s="15">
        <v>0</v>
      </c>
      <c r="J802" s="15">
        <f t="shared" si="60"/>
        <v>0</v>
      </c>
      <c r="K802" s="15">
        <f t="shared" si="61"/>
        <v>0</v>
      </c>
      <c r="L802" s="15">
        <f t="shared" si="62"/>
        <v>0</v>
      </c>
      <c r="M802" s="15">
        <f t="shared" si="63"/>
        <v>0</v>
      </c>
      <c r="N802" s="15">
        <f t="shared" si="64"/>
        <v>0</v>
      </c>
    </row>
    <row r="803" spans="1:14" s="17" customFormat="1" ht="90">
      <c r="A803" s="31">
        <v>60</v>
      </c>
      <c r="B803" s="31">
        <v>168</v>
      </c>
      <c r="C803" s="32">
        <v>9904</v>
      </c>
      <c r="D803" s="33">
        <v>0</v>
      </c>
      <c r="E803" s="13" t="s">
        <v>2618</v>
      </c>
      <c r="F803" s="25">
        <v>5998</v>
      </c>
      <c r="G803" s="14"/>
      <c r="H803" s="15">
        <v>0</v>
      </c>
      <c r="I803" s="15">
        <v>0</v>
      </c>
      <c r="J803" s="15">
        <f t="shared" si="60"/>
        <v>0</v>
      </c>
      <c r="K803" s="15">
        <f t="shared" si="61"/>
        <v>0</v>
      </c>
      <c r="L803" s="15">
        <f t="shared" si="62"/>
        <v>0</v>
      </c>
      <c r="M803" s="15">
        <f t="shared" si="63"/>
        <v>0</v>
      </c>
      <c r="N803" s="15">
        <f t="shared" si="64"/>
        <v>0</v>
      </c>
    </row>
    <row r="804" spans="1:14" s="17" customFormat="1" ht="33.75">
      <c r="A804" s="31">
        <v>60</v>
      </c>
      <c r="B804" s="31">
        <v>169</v>
      </c>
      <c r="C804" s="32">
        <v>19</v>
      </c>
      <c r="D804" s="33">
        <v>0</v>
      </c>
      <c r="E804" s="13" t="s">
        <v>2619</v>
      </c>
      <c r="F804" s="25">
        <v>0</v>
      </c>
      <c r="G804" s="14"/>
      <c r="H804" s="15">
        <v>0</v>
      </c>
      <c r="I804" s="15">
        <v>0</v>
      </c>
      <c r="J804" s="15">
        <f t="shared" si="60"/>
        <v>0</v>
      </c>
      <c r="K804" s="15">
        <f t="shared" si="61"/>
        <v>0</v>
      </c>
      <c r="L804" s="15">
        <f t="shared" si="62"/>
        <v>0</v>
      </c>
      <c r="M804" s="15">
        <f t="shared" si="63"/>
        <v>0</v>
      </c>
      <c r="N804" s="15">
        <f t="shared" si="64"/>
        <v>0</v>
      </c>
    </row>
    <row r="805" spans="1:14" s="17" customFormat="1" ht="22.5">
      <c r="A805" s="31">
        <v>60</v>
      </c>
      <c r="B805" s="31">
        <v>170</v>
      </c>
      <c r="C805" s="32">
        <v>16</v>
      </c>
      <c r="D805" s="33">
        <v>0</v>
      </c>
      <c r="E805" s="13" t="s">
        <v>2620</v>
      </c>
      <c r="F805" s="25">
        <v>97</v>
      </c>
      <c r="G805" s="14"/>
      <c r="H805" s="15">
        <v>0</v>
      </c>
      <c r="I805" s="15">
        <v>0</v>
      </c>
      <c r="J805" s="15">
        <f t="shared" si="60"/>
        <v>0</v>
      </c>
      <c r="K805" s="15">
        <f t="shared" si="61"/>
        <v>0</v>
      </c>
      <c r="L805" s="15">
        <f t="shared" si="62"/>
        <v>0</v>
      </c>
      <c r="M805" s="15">
        <f t="shared" si="63"/>
        <v>0</v>
      </c>
      <c r="N805" s="15">
        <f t="shared" si="64"/>
        <v>0</v>
      </c>
    </row>
    <row r="806" spans="1:14" s="17" customFormat="1" ht="146.25">
      <c r="A806" s="31">
        <v>60</v>
      </c>
      <c r="B806" s="31">
        <v>172</v>
      </c>
      <c r="C806" s="32">
        <v>14</v>
      </c>
      <c r="D806" s="33">
        <v>0</v>
      </c>
      <c r="E806" s="13" t="s">
        <v>2621</v>
      </c>
      <c r="F806" s="25">
        <v>0</v>
      </c>
      <c r="G806" s="14"/>
      <c r="H806" s="15">
        <v>0</v>
      </c>
      <c r="I806" s="15">
        <v>0</v>
      </c>
      <c r="J806" s="15">
        <f t="shared" si="60"/>
        <v>0</v>
      </c>
      <c r="K806" s="15">
        <f t="shared" si="61"/>
        <v>0</v>
      </c>
      <c r="L806" s="15">
        <f t="shared" si="62"/>
        <v>0</v>
      </c>
      <c r="M806" s="15">
        <f t="shared" si="63"/>
        <v>0</v>
      </c>
      <c r="N806" s="15">
        <f t="shared" si="64"/>
        <v>0</v>
      </c>
    </row>
    <row r="807" spans="1:14" s="17" customFormat="1" ht="157.5">
      <c r="A807" s="31">
        <v>60</v>
      </c>
      <c r="B807" s="31">
        <v>172</v>
      </c>
      <c r="C807" s="32">
        <v>22</v>
      </c>
      <c r="D807" s="33">
        <v>0</v>
      </c>
      <c r="E807" s="13" t="s">
        <v>2622</v>
      </c>
      <c r="F807" s="25">
        <v>0</v>
      </c>
      <c r="G807" s="14"/>
      <c r="H807" s="15">
        <v>0</v>
      </c>
      <c r="I807" s="15">
        <v>0</v>
      </c>
      <c r="J807" s="15">
        <f t="shared" si="60"/>
        <v>0</v>
      </c>
      <c r="K807" s="15">
        <f t="shared" si="61"/>
        <v>0</v>
      </c>
      <c r="L807" s="15">
        <f t="shared" si="62"/>
        <v>0</v>
      </c>
      <c r="M807" s="15">
        <f t="shared" si="63"/>
        <v>0</v>
      </c>
      <c r="N807" s="15">
        <f t="shared" si="64"/>
        <v>0</v>
      </c>
    </row>
    <row r="808" spans="1:14" s="17" customFormat="1" ht="157.5">
      <c r="A808" s="31">
        <v>60</v>
      </c>
      <c r="B808" s="31">
        <v>172</v>
      </c>
      <c r="C808" s="32">
        <v>30</v>
      </c>
      <c r="D808" s="33">
        <v>0</v>
      </c>
      <c r="E808" s="13" t="s">
        <v>2623</v>
      </c>
      <c r="F808" s="25">
        <v>0</v>
      </c>
      <c r="G808" s="14"/>
      <c r="H808" s="15">
        <v>0</v>
      </c>
      <c r="I808" s="15">
        <v>0</v>
      </c>
      <c r="J808" s="15">
        <f t="shared" si="60"/>
        <v>0</v>
      </c>
      <c r="K808" s="15">
        <f t="shared" si="61"/>
        <v>0</v>
      </c>
      <c r="L808" s="15">
        <f t="shared" si="62"/>
        <v>0</v>
      </c>
      <c r="M808" s="15">
        <f t="shared" si="63"/>
        <v>0</v>
      </c>
      <c r="N808" s="15">
        <f t="shared" si="64"/>
        <v>0</v>
      </c>
    </row>
    <row r="809" spans="1:14" s="17" customFormat="1" ht="168.75">
      <c r="A809" s="31">
        <v>60</v>
      </c>
      <c r="B809" s="31">
        <v>172</v>
      </c>
      <c r="C809" s="32">
        <v>48</v>
      </c>
      <c r="D809" s="33">
        <v>0</v>
      </c>
      <c r="E809" s="13" t="s">
        <v>2624</v>
      </c>
      <c r="F809" s="25">
        <v>0</v>
      </c>
      <c r="G809" s="14"/>
      <c r="H809" s="15">
        <v>0</v>
      </c>
      <c r="I809" s="15">
        <v>0</v>
      </c>
      <c r="J809" s="15">
        <f t="shared" si="60"/>
        <v>0</v>
      </c>
      <c r="K809" s="15">
        <f t="shared" si="61"/>
        <v>0</v>
      </c>
      <c r="L809" s="15">
        <f t="shared" si="62"/>
        <v>0</v>
      </c>
      <c r="M809" s="15">
        <f t="shared" si="63"/>
        <v>0</v>
      </c>
      <c r="N809" s="15">
        <f t="shared" si="64"/>
        <v>0</v>
      </c>
    </row>
    <row r="810" spans="1:14" s="17" customFormat="1" ht="56.25">
      <c r="A810" s="31">
        <v>60</v>
      </c>
      <c r="B810" s="31">
        <v>182</v>
      </c>
      <c r="C810" s="32">
        <v>87</v>
      </c>
      <c r="D810" s="33">
        <v>0</v>
      </c>
      <c r="E810" s="13" t="s">
        <v>2625</v>
      </c>
      <c r="F810" s="25">
        <v>0</v>
      </c>
      <c r="G810" s="14"/>
      <c r="H810" s="15">
        <v>0</v>
      </c>
      <c r="I810" s="15">
        <v>0</v>
      </c>
      <c r="J810" s="15">
        <f t="shared" si="60"/>
        <v>0</v>
      </c>
      <c r="K810" s="15">
        <f t="shared" si="61"/>
        <v>0</v>
      </c>
      <c r="L810" s="15">
        <f t="shared" si="62"/>
        <v>0</v>
      </c>
      <c r="M810" s="15">
        <f t="shared" si="63"/>
        <v>0</v>
      </c>
      <c r="N810" s="15">
        <f t="shared" si="64"/>
        <v>0</v>
      </c>
    </row>
    <row r="811" spans="1:14" s="17" customFormat="1" ht="135">
      <c r="A811" s="31">
        <v>60</v>
      </c>
      <c r="B811" s="31">
        <v>182</v>
      </c>
      <c r="C811" s="32">
        <v>178</v>
      </c>
      <c r="D811" s="33">
        <v>0</v>
      </c>
      <c r="E811" s="13" t="s">
        <v>2626</v>
      </c>
      <c r="F811" s="25">
        <v>56</v>
      </c>
      <c r="G811" s="14"/>
      <c r="H811" s="15">
        <v>0</v>
      </c>
      <c r="I811" s="15">
        <v>0</v>
      </c>
      <c r="J811" s="15">
        <f t="shared" si="60"/>
        <v>0</v>
      </c>
      <c r="K811" s="15">
        <f t="shared" si="61"/>
        <v>0</v>
      </c>
      <c r="L811" s="15">
        <f t="shared" si="62"/>
        <v>0</v>
      </c>
      <c r="M811" s="15">
        <f t="shared" si="63"/>
        <v>0</v>
      </c>
      <c r="N811" s="15">
        <f t="shared" si="64"/>
        <v>0</v>
      </c>
    </row>
    <row r="812" spans="1:14" s="17" customFormat="1" ht="135">
      <c r="A812" s="31">
        <v>60</v>
      </c>
      <c r="B812" s="31">
        <v>182</v>
      </c>
      <c r="C812" s="32">
        <v>186</v>
      </c>
      <c r="D812" s="33">
        <v>0</v>
      </c>
      <c r="E812" s="13" t="s">
        <v>2627</v>
      </c>
      <c r="F812" s="25">
        <v>30</v>
      </c>
      <c r="G812" s="14"/>
      <c r="H812" s="15">
        <v>0</v>
      </c>
      <c r="I812" s="15">
        <v>0</v>
      </c>
      <c r="J812" s="15">
        <f t="shared" si="60"/>
        <v>0</v>
      </c>
      <c r="K812" s="15">
        <f t="shared" si="61"/>
        <v>0</v>
      </c>
      <c r="L812" s="15">
        <f t="shared" si="62"/>
        <v>0</v>
      </c>
      <c r="M812" s="15">
        <f t="shared" si="63"/>
        <v>0</v>
      </c>
      <c r="N812" s="15">
        <f t="shared" si="64"/>
        <v>0</v>
      </c>
    </row>
    <row r="813" spans="1:14" s="17" customFormat="1" ht="123.75">
      <c r="A813" s="31">
        <v>60</v>
      </c>
      <c r="B813" s="31">
        <v>182</v>
      </c>
      <c r="C813" s="32">
        <v>194</v>
      </c>
      <c r="D813" s="33">
        <v>0</v>
      </c>
      <c r="E813" s="13" t="s">
        <v>2628</v>
      </c>
      <c r="F813" s="25">
        <v>0</v>
      </c>
      <c r="G813" s="14"/>
      <c r="H813" s="15">
        <v>0</v>
      </c>
      <c r="I813" s="15">
        <v>0</v>
      </c>
      <c r="J813" s="15">
        <f t="shared" si="60"/>
        <v>0</v>
      </c>
      <c r="K813" s="15">
        <f t="shared" si="61"/>
        <v>0</v>
      </c>
      <c r="L813" s="15">
        <f t="shared" si="62"/>
        <v>0</v>
      </c>
      <c r="M813" s="15">
        <f t="shared" si="63"/>
        <v>0</v>
      </c>
      <c r="N813" s="15">
        <f t="shared" si="64"/>
        <v>0</v>
      </c>
    </row>
    <row r="814" spans="1:14" s="17" customFormat="1" ht="146.25">
      <c r="A814" s="31">
        <v>60</v>
      </c>
      <c r="B814" s="31">
        <v>182</v>
      </c>
      <c r="C814" s="32">
        <v>228</v>
      </c>
      <c r="D814" s="33">
        <v>0</v>
      </c>
      <c r="E814" s="13" t="s">
        <v>2629</v>
      </c>
      <c r="F814" s="25">
        <v>54</v>
      </c>
      <c r="G814" s="14"/>
      <c r="H814" s="15">
        <v>0</v>
      </c>
      <c r="I814" s="15">
        <v>0</v>
      </c>
      <c r="J814" s="15">
        <f t="shared" si="60"/>
        <v>0</v>
      </c>
      <c r="K814" s="15">
        <f t="shared" si="61"/>
        <v>0</v>
      </c>
      <c r="L814" s="15">
        <f t="shared" si="62"/>
        <v>0</v>
      </c>
      <c r="M814" s="15">
        <f t="shared" si="63"/>
        <v>0</v>
      </c>
      <c r="N814" s="15">
        <f t="shared" si="64"/>
        <v>0</v>
      </c>
    </row>
    <row r="815" spans="1:14" s="17" customFormat="1" ht="146.25">
      <c r="A815" s="31">
        <v>60</v>
      </c>
      <c r="B815" s="31">
        <v>182</v>
      </c>
      <c r="C815" s="32">
        <v>236</v>
      </c>
      <c r="D815" s="33">
        <v>0</v>
      </c>
      <c r="E815" s="13" t="s">
        <v>2630</v>
      </c>
      <c r="F815" s="25">
        <v>30</v>
      </c>
      <c r="G815" s="14"/>
      <c r="H815" s="15">
        <v>0</v>
      </c>
      <c r="I815" s="15">
        <v>0</v>
      </c>
      <c r="J815" s="15">
        <f t="shared" si="60"/>
        <v>0</v>
      </c>
      <c r="K815" s="15">
        <f t="shared" si="61"/>
        <v>0</v>
      </c>
      <c r="L815" s="15">
        <f t="shared" si="62"/>
        <v>0</v>
      </c>
      <c r="M815" s="15">
        <f t="shared" si="63"/>
        <v>0</v>
      </c>
      <c r="N815" s="15">
        <f t="shared" si="64"/>
        <v>0</v>
      </c>
    </row>
    <row r="816" spans="1:14" s="17" customFormat="1" ht="78.75">
      <c r="A816" s="31">
        <v>60</v>
      </c>
      <c r="B816" s="31">
        <v>182</v>
      </c>
      <c r="C816" s="32">
        <v>1150</v>
      </c>
      <c r="D816" s="33">
        <v>0</v>
      </c>
      <c r="E816" s="13" t="s">
        <v>2631</v>
      </c>
      <c r="F816" s="25">
        <v>112</v>
      </c>
      <c r="G816" s="14"/>
      <c r="H816" s="15">
        <v>0</v>
      </c>
      <c r="I816" s="15">
        <v>0</v>
      </c>
      <c r="J816" s="15">
        <f t="shared" si="60"/>
        <v>0</v>
      </c>
      <c r="K816" s="15">
        <f t="shared" si="61"/>
        <v>0</v>
      </c>
      <c r="L816" s="15">
        <f t="shared" si="62"/>
        <v>0</v>
      </c>
      <c r="M816" s="15">
        <f t="shared" si="63"/>
        <v>0</v>
      </c>
      <c r="N816" s="15">
        <f t="shared" si="64"/>
        <v>0</v>
      </c>
    </row>
    <row r="817" spans="1:14" s="17" customFormat="1" ht="67.5">
      <c r="A817" s="31">
        <v>60</v>
      </c>
      <c r="B817" s="31">
        <v>182</v>
      </c>
      <c r="C817" s="32">
        <v>1176</v>
      </c>
      <c r="D817" s="33">
        <v>0</v>
      </c>
      <c r="E817" s="13" t="s">
        <v>2632</v>
      </c>
      <c r="F817" s="25">
        <v>56</v>
      </c>
      <c r="G817" s="14"/>
      <c r="H817" s="15">
        <v>0</v>
      </c>
      <c r="I817" s="15">
        <v>0</v>
      </c>
      <c r="J817" s="15">
        <f t="shared" si="60"/>
        <v>0</v>
      </c>
      <c r="K817" s="15">
        <f t="shared" si="61"/>
        <v>0</v>
      </c>
      <c r="L817" s="15">
        <f t="shared" si="62"/>
        <v>0</v>
      </c>
      <c r="M817" s="15">
        <f t="shared" si="63"/>
        <v>0</v>
      </c>
      <c r="N817" s="15">
        <f t="shared" si="64"/>
        <v>0</v>
      </c>
    </row>
    <row r="818" spans="1:14" s="17" customFormat="1" ht="78.75">
      <c r="A818" s="31">
        <v>60</v>
      </c>
      <c r="B818" s="31">
        <v>182</v>
      </c>
      <c r="C818" s="32">
        <v>1275</v>
      </c>
      <c r="D818" s="33">
        <v>0</v>
      </c>
      <c r="E818" s="13" t="s">
        <v>2633</v>
      </c>
      <c r="F818" s="25">
        <v>102</v>
      </c>
      <c r="G818" s="14"/>
      <c r="H818" s="15">
        <v>0</v>
      </c>
      <c r="I818" s="15">
        <v>0</v>
      </c>
      <c r="J818" s="15">
        <f t="shared" si="60"/>
        <v>0</v>
      </c>
      <c r="K818" s="15">
        <f t="shared" si="61"/>
        <v>0</v>
      </c>
      <c r="L818" s="15">
        <f t="shared" si="62"/>
        <v>0</v>
      </c>
      <c r="M818" s="15">
        <f t="shared" si="63"/>
        <v>0</v>
      </c>
      <c r="N818" s="15">
        <f t="shared" si="64"/>
        <v>0</v>
      </c>
    </row>
    <row r="819" spans="1:14" s="17" customFormat="1" ht="67.5">
      <c r="A819" s="31">
        <v>60</v>
      </c>
      <c r="B819" s="31">
        <v>182</v>
      </c>
      <c r="C819" s="32">
        <v>1283</v>
      </c>
      <c r="D819" s="33">
        <v>0</v>
      </c>
      <c r="E819" s="13" t="s">
        <v>2634</v>
      </c>
      <c r="F819" s="25">
        <v>0</v>
      </c>
      <c r="G819" s="14"/>
      <c r="H819" s="15">
        <v>0</v>
      </c>
      <c r="I819" s="15">
        <v>0</v>
      </c>
      <c r="J819" s="15">
        <f t="shared" si="60"/>
        <v>0</v>
      </c>
      <c r="K819" s="15">
        <f t="shared" si="61"/>
        <v>0</v>
      </c>
      <c r="L819" s="15">
        <f t="shared" si="62"/>
        <v>0</v>
      </c>
      <c r="M819" s="15">
        <f t="shared" si="63"/>
        <v>0</v>
      </c>
      <c r="N819" s="15">
        <f t="shared" si="64"/>
        <v>0</v>
      </c>
    </row>
    <row r="820" spans="1:14" s="17" customFormat="1" ht="78.75">
      <c r="A820" s="31">
        <v>60</v>
      </c>
      <c r="B820" s="31">
        <v>182</v>
      </c>
      <c r="C820" s="32">
        <v>1366</v>
      </c>
      <c r="D820" s="33">
        <v>0</v>
      </c>
      <c r="E820" s="13" t="s">
        <v>2635</v>
      </c>
      <c r="F820" s="25">
        <v>50</v>
      </c>
      <c r="G820" s="14"/>
      <c r="H820" s="15">
        <v>0</v>
      </c>
      <c r="I820" s="15">
        <v>0</v>
      </c>
      <c r="J820" s="15">
        <f t="shared" si="60"/>
        <v>0</v>
      </c>
      <c r="K820" s="15">
        <f t="shared" si="61"/>
        <v>0</v>
      </c>
      <c r="L820" s="15">
        <f t="shared" si="62"/>
        <v>0</v>
      </c>
      <c r="M820" s="15">
        <f t="shared" si="63"/>
        <v>0</v>
      </c>
      <c r="N820" s="15">
        <f t="shared" si="64"/>
        <v>0</v>
      </c>
    </row>
    <row r="821" spans="1:14" s="17" customFormat="1" ht="180">
      <c r="A821" s="31">
        <v>60</v>
      </c>
      <c r="B821" s="31">
        <v>182</v>
      </c>
      <c r="C821" s="32">
        <v>1424</v>
      </c>
      <c r="D821" s="33">
        <v>0</v>
      </c>
      <c r="E821" s="13" t="s">
        <v>2636</v>
      </c>
      <c r="F821" s="25">
        <v>30</v>
      </c>
      <c r="G821" s="14"/>
      <c r="H821" s="15">
        <v>0</v>
      </c>
      <c r="I821" s="15">
        <v>0</v>
      </c>
      <c r="J821" s="15">
        <f t="shared" si="60"/>
        <v>0</v>
      </c>
      <c r="K821" s="15">
        <f t="shared" si="61"/>
        <v>0</v>
      </c>
      <c r="L821" s="15">
        <f t="shared" si="62"/>
        <v>0</v>
      </c>
      <c r="M821" s="15">
        <f t="shared" si="63"/>
        <v>0</v>
      </c>
      <c r="N821" s="15">
        <f t="shared" si="64"/>
        <v>0</v>
      </c>
    </row>
    <row r="822" spans="1:14" s="17" customFormat="1" ht="67.5">
      <c r="A822" s="31">
        <v>60</v>
      </c>
      <c r="B822" s="31">
        <v>182</v>
      </c>
      <c r="C822" s="32">
        <v>1432</v>
      </c>
      <c r="D822" s="33">
        <v>0</v>
      </c>
      <c r="E822" s="13" t="s">
        <v>2637</v>
      </c>
      <c r="F822" s="25">
        <v>0</v>
      </c>
      <c r="G822" s="14"/>
      <c r="H822" s="15">
        <v>0</v>
      </c>
      <c r="I822" s="15">
        <v>0</v>
      </c>
      <c r="J822" s="15">
        <f t="shared" si="60"/>
        <v>0</v>
      </c>
      <c r="K822" s="15">
        <f t="shared" si="61"/>
        <v>0</v>
      </c>
      <c r="L822" s="15">
        <f t="shared" si="62"/>
        <v>0</v>
      </c>
      <c r="M822" s="15">
        <f t="shared" si="63"/>
        <v>0</v>
      </c>
      <c r="N822" s="15">
        <f t="shared" si="64"/>
        <v>0</v>
      </c>
    </row>
    <row r="823" spans="1:14" s="17" customFormat="1" ht="225">
      <c r="A823" s="31">
        <v>60</v>
      </c>
      <c r="B823" s="31">
        <v>182</v>
      </c>
      <c r="C823" s="32">
        <v>1440</v>
      </c>
      <c r="D823" s="33">
        <v>0</v>
      </c>
      <c r="E823" s="13" t="s">
        <v>2638</v>
      </c>
      <c r="F823" s="25">
        <v>30</v>
      </c>
      <c r="G823" s="14"/>
      <c r="H823" s="15">
        <v>0</v>
      </c>
      <c r="I823" s="15">
        <v>0</v>
      </c>
      <c r="J823" s="15">
        <f t="shared" si="60"/>
        <v>0</v>
      </c>
      <c r="K823" s="15">
        <f t="shared" si="61"/>
        <v>0</v>
      </c>
      <c r="L823" s="15">
        <f t="shared" si="62"/>
        <v>0</v>
      </c>
      <c r="M823" s="15">
        <f t="shared" si="63"/>
        <v>0</v>
      </c>
      <c r="N823" s="15">
        <f t="shared" si="64"/>
        <v>0</v>
      </c>
    </row>
    <row r="824" spans="1:14" s="17" customFormat="1" ht="78.75">
      <c r="A824" s="31">
        <v>60</v>
      </c>
      <c r="B824" s="31">
        <v>189</v>
      </c>
      <c r="C824" s="32">
        <v>15</v>
      </c>
      <c r="D824" s="33">
        <v>0</v>
      </c>
      <c r="E824" s="13" t="s">
        <v>2639</v>
      </c>
      <c r="F824" s="25">
        <v>50000</v>
      </c>
      <c r="G824" s="14"/>
      <c r="H824" s="15">
        <v>0</v>
      </c>
      <c r="I824" s="15">
        <v>0</v>
      </c>
      <c r="J824" s="15">
        <f t="shared" si="60"/>
        <v>0</v>
      </c>
      <c r="K824" s="15">
        <f t="shared" si="61"/>
        <v>0</v>
      </c>
      <c r="L824" s="15">
        <f t="shared" si="62"/>
        <v>0</v>
      </c>
      <c r="M824" s="15">
        <f t="shared" si="63"/>
        <v>0</v>
      </c>
      <c r="N824" s="15">
        <f t="shared" si="64"/>
        <v>0</v>
      </c>
    </row>
    <row r="825" spans="1:14" s="17" customFormat="1" ht="67.5">
      <c r="A825" s="31">
        <v>60</v>
      </c>
      <c r="B825" s="31">
        <v>189</v>
      </c>
      <c r="C825" s="32">
        <v>23</v>
      </c>
      <c r="D825" s="33">
        <v>0</v>
      </c>
      <c r="E825" s="13" t="s">
        <v>2640</v>
      </c>
      <c r="F825" s="25">
        <v>20204</v>
      </c>
      <c r="G825" s="14"/>
      <c r="H825" s="15">
        <v>0</v>
      </c>
      <c r="I825" s="15">
        <v>0</v>
      </c>
      <c r="J825" s="15">
        <f t="shared" si="60"/>
        <v>0</v>
      </c>
      <c r="K825" s="15">
        <f t="shared" si="61"/>
        <v>0</v>
      </c>
      <c r="L825" s="15">
        <f t="shared" si="62"/>
        <v>0</v>
      </c>
      <c r="M825" s="15">
        <f t="shared" si="63"/>
        <v>0</v>
      </c>
      <c r="N825" s="15">
        <f t="shared" si="64"/>
        <v>0</v>
      </c>
    </row>
    <row r="826" spans="1:14" s="17" customFormat="1" ht="45">
      <c r="A826" s="31">
        <v>60</v>
      </c>
      <c r="B826" s="31">
        <v>189</v>
      </c>
      <c r="C826" s="32">
        <v>31</v>
      </c>
      <c r="D826" s="33">
        <v>0</v>
      </c>
      <c r="E826" s="13" t="s">
        <v>2641</v>
      </c>
      <c r="F826" s="25">
        <v>4000</v>
      </c>
      <c r="G826" s="14"/>
      <c r="H826" s="15">
        <v>0</v>
      </c>
      <c r="I826" s="15">
        <v>0</v>
      </c>
      <c r="J826" s="15">
        <f t="shared" si="60"/>
        <v>0</v>
      </c>
      <c r="K826" s="15">
        <f t="shared" si="61"/>
        <v>0</v>
      </c>
      <c r="L826" s="15">
        <f t="shared" si="62"/>
        <v>0</v>
      </c>
      <c r="M826" s="15">
        <f t="shared" si="63"/>
        <v>0</v>
      </c>
      <c r="N826" s="15">
        <f t="shared" si="64"/>
        <v>0</v>
      </c>
    </row>
    <row r="827" spans="1:14" s="17" customFormat="1" ht="78.75">
      <c r="A827" s="31">
        <v>60</v>
      </c>
      <c r="B827" s="31">
        <v>189</v>
      </c>
      <c r="C827" s="32">
        <v>49</v>
      </c>
      <c r="D827" s="33">
        <v>0</v>
      </c>
      <c r="E827" s="13" t="s">
        <v>2642</v>
      </c>
      <c r="F827" s="25">
        <v>9350</v>
      </c>
      <c r="G827" s="14"/>
      <c r="H827" s="15">
        <v>0</v>
      </c>
      <c r="I827" s="15">
        <v>0</v>
      </c>
      <c r="J827" s="15">
        <f t="shared" si="60"/>
        <v>0</v>
      </c>
      <c r="K827" s="15">
        <f t="shared" si="61"/>
        <v>0</v>
      </c>
      <c r="L827" s="15">
        <f t="shared" si="62"/>
        <v>0</v>
      </c>
      <c r="M827" s="15">
        <f t="shared" si="63"/>
        <v>0</v>
      </c>
      <c r="N827" s="15">
        <f t="shared" si="64"/>
        <v>0</v>
      </c>
    </row>
    <row r="828" spans="1:14" s="17" customFormat="1" ht="45">
      <c r="A828" s="31">
        <v>60</v>
      </c>
      <c r="B828" s="31">
        <v>189</v>
      </c>
      <c r="C828" s="32">
        <v>56</v>
      </c>
      <c r="D828" s="33">
        <v>0</v>
      </c>
      <c r="E828" s="13" t="s">
        <v>2643</v>
      </c>
      <c r="F828" s="25">
        <v>1805.4</v>
      </c>
      <c r="G828" s="14"/>
      <c r="H828" s="15">
        <v>0</v>
      </c>
      <c r="I828" s="15">
        <v>0</v>
      </c>
      <c r="J828" s="15">
        <f t="shared" si="60"/>
        <v>0</v>
      </c>
      <c r="K828" s="15">
        <f t="shared" si="61"/>
        <v>0</v>
      </c>
      <c r="L828" s="15">
        <f t="shared" si="62"/>
        <v>0</v>
      </c>
      <c r="M828" s="15">
        <f t="shared" si="63"/>
        <v>0</v>
      </c>
      <c r="N828" s="15">
        <f t="shared" si="64"/>
        <v>0</v>
      </c>
    </row>
    <row r="829" spans="1:14" s="17" customFormat="1" ht="78.75">
      <c r="A829" s="31">
        <v>60</v>
      </c>
      <c r="B829" s="31">
        <v>189</v>
      </c>
      <c r="C829" s="32">
        <v>106</v>
      </c>
      <c r="D829" s="33">
        <v>0</v>
      </c>
      <c r="E829" s="13" t="s">
        <v>2644</v>
      </c>
      <c r="F829" s="25">
        <v>399056</v>
      </c>
      <c r="G829" s="14"/>
      <c r="H829" s="15">
        <v>0</v>
      </c>
      <c r="I829" s="15">
        <v>0</v>
      </c>
      <c r="J829" s="15">
        <f t="shared" si="60"/>
        <v>0</v>
      </c>
      <c r="K829" s="15">
        <f t="shared" si="61"/>
        <v>0</v>
      </c>
      <c r="L829" s="15">
        <f t="shared" si="62"/>
        <v>0</v>
      </c>
      <c r="M829" s="15">
        <f t="shared" si="63"/>
        <v>0</v>
      </c>
      <c r="N829" s="15">
        <f t="shared" si="64"/>
        <v>0</v>
      </c>
    </row>
    <row r="830" spans="1:14" s="17" customFormat="1" ht="45">
      <c r="A830" s="31">
        <v>60</v>
      </c>
      <c r="B830" s="31">
        <v>189</v>
      </c>
      <c r="C830" s="32">
        <v>205</v>
      </c>
      <c r="D830" s="33">
        <v>0</v>
      </c>
      <c r="E830" s="13" t="s">
        <v>2645</v>
      </c>
      <c r="F830" s="25">
        <v>2250</v>
      </c>
      <c r="G830" s="14"/>
      <c r="H830" s="15">
        <v>0</v>
      </c>
      <c r="I830" s="15">
        <v>0</v>
      </c>
      <c r="J830" s="15">
        <f t="shared" si="60"/>
        <v>0</v>
      </c>
      <c r="K830" s="15">
        <f t="shared" si="61"/>
        <v>0</v>
      </c>
      <c r="L830" s="15">
        <f t="shared" si="62"/>
        <v>0</v>
      </c>
      <c r="M830" s="15">
        <f t="shared" si="63"/>
        <v>0</v>
      </c>
      <c r="N830" s="15">
        <f t="shared" si="64"/>
        <v>0</v>
      </c>
    </row>
    <row r="831" spans="1:14" s="17" customFormat="1" ht="67.5">
      <c r="A831" s="31">
        <v>60</v>
      </c>
      <c r="B831" s="31">
        <v>189</v>
      </c>
      <c r="C831" s="32">
        <v>254</v>
      </c>
      <c r="D831" s="33">
        <v>0</v>
      </c>
      <c r="E831" s="13" t="s">
        <v>2646</v>
      </c>
      <c r="F831" s="25">
        <v>27000</v>
      </c>
      <c r="G831" s="14"/>
      <c r="H831" s="15">
        <v>0</v>
      </c>
      <c r="I831" s="15">
        <v>0</v>
      </c>
      <c r="J831" s="15">
        <f t="shared" si="60"/>
        <v>0</v>
      </c>
      <c r="K831" s="15">
        <f t="shared" si="61"/>
        <v>0</v>
      </c>
      <c r="L831" s="15">
        <f t="shared" si="62"/>
        <v>0</v>
      </c>
      <c r="M831" s="15">
        <f t="shared" si="63"/>
        <v>0</v>
      </c>
      <c r="N831" s="15">
        <f t="shared" si="64"/>
        <v>0</v>
      </c>
    </row>
    <row r="832" spans="1:14" s="17" customFormat="1" ht="78.75">
      <c r="A832" s="31">
        <v>60</v>
      </c>
      <c r="B832" s="31">
        <v>189</v>
      </c>
      <c r="C832" s="32">
        <v>304</v>
      </c>
      <c r="D832" s="33">
        <v>0</v>
      </c>
      <c r="E832" s="13" t="s">
        <v>2647</v>
      </c>
      <c r="F832" s="25">
        <v>13070</v>
      </c>
      <c r="G832" s="14"/>
      <c r="H832" s="15">
        <v>0</v>
      </c>
      <c r="I832" s="15">
        <v>0</v>
      </c>
      <c r="J832" s="15">
        <f t="shared" si="60"/>
        <v>0</v>
      </c>
      <c r="K832" s="15">
        <f t="shared" si="61"/>
        <v>0</v>
      </c>
      <c r="L832" s="15">
        <f t="shared" si="62"/>
        <v>0</v>
      </c>
      <c r="M832" s="15">
        <f t="shared" si="63"/>
        <v>0</v>
      </c>
      <c r="N832" s="15">
        <f t="shared" si="64"/>
        <v>0</v>
      </c>
    </row>
    <row r="833" spans="1:14" s="17" customFormat="1" ht="56.25">
      <c r="A833" s="31">
        <v>60</v>
      </c>
      <c r="B833" s="31">
        <v>196</v>
      </c>
      <c r="C833" s="32">
        <v>57</v>
      </c>
      <c r="D833" s="33">
        <v>0</v>
      </c>
      <c r="E833" s="13" t="s">
        <v>2648</v>
      </c>
      <c r="F833" s="25">
        <v>67</v>
      </c>
      <c r="G833" s="14"/>
      <c r="H833" s="15">
        <v>0</v>
      </c>
      <c r="I833" s="15">
        <v>0</v>
      </c>
      <c r="J833" s="15">
        <f t="shared" si="60"/>
        <v>0</v>
      </c>
      <c r="K833" s="15">
        <f t="shared" si="61"/>
        <v>0</v>
      </c>
      <c r="L833" s="15">
        <f t="shared" si="62"/>
        <v>0</v>
      </c>
      <c r="M833" s="15">
        <f t="shared" si="63"/>
        <v>0</v>
      </c>
      <c r="N833" s="15">
        <f t="shared" si="64"/>
        <v>0</v>
      </c>
    </row>
    <row r="834" spans="1:14" s="17" customFormat="1" ht="45">
      <c r="A834" s="31">
        <v>60</v>
      </c>
      <c r="B834" s="31">
        <v>196</v>
      </c>
      <c r="C834" s="32">
        <v>65</v>
      </c>
      <c r="D834" s="33">
        <v>0</v>
      </c>
      <c r="E834" s="13" t="s">
        <v>2649</v>
      </c>
      <c r="F834" s="25">
        <v>0</v>
      </c>
      <c r="G834" s="14"/>
      <c r="H834" s="15">
        <v>0</v>
      </c>
      <c r="I834" s="15">
        <v>0</v>
      </c>
      <c r="J834" s="15">
        <f t="shared" si="60"/>
        <v>0</v>
      </c>
      <c r="K834" s="15">
        <f t="shared" si="61"/>
        <v>0</v>
      </c>
      <c r="L834" s="15">
        <f t="shared" si="62"/>
        <v>0</v>
      </c>
      <c r="M834" s="15">
        <f t="shared" si="63"/>
        <v>0</v>
      </c>
      <c r="N834" s="15">
        <f t="shared" si="64"/>
        <v>0</v>
      </c>
    </row>
    <row r="835" spans="1:14" s="17" customFormat="1" ht="67.5">
      <c r="A835" s="31">
        <v>60</v>
      </c>
      <c r="B835" s="31">
        <v>203</v>
      </c>
      <c r="C835" s="32">
        <v>58</v>
      </c>
      <c r="D835" s="33">
        <v>0</v>
      </c>
      <c r="E835" s="13" t="s">
        <v>2650</v>
      </c>
      <c r="F835" s="25">
        <v>230</v>
      </c>
      <c r="G835" s="14"/>
      <c r="H835" s="15">
        <v>0</v>
      </c>
      <c r="I835" s="15">
        <v>0</v>
      </c>
      <c r="J835" s="15">
        <f t="shared" si="60"/>
        <v>0</v>
      </c>
      <c r="K835" s="15">
        <f t="shared" si="61"/>
        <v>0</v>
      </c>
      <c r="L835" s="15">
        <f t="shared" si="62"/>
        <v>0</v>
      </c>
      <c r="M835" s="15">
        <f t="shared" si="63"/>
        <v>0</v>
      </c>
      <c r="N835" s="15">
        <f t="shared" si="64"/>
        <v>0</v>
      </c>
    </row>
    <row r="836" spans="1:14" s="17" customFormat="1" ht="56.25">
      <c r="A836" s="31">
        <v>60</v>
      </c>
      <c r="B836" s="31">
        <v>203</v>
      </c>
      <c r="C836" s="32">
        <v>66</v>
      </c>
      <c r="D836" s="33">
        <v>0</v>
      </c>
      <c r="E836" s="13" t="s">
        <v>2651</v>
      </c>
      <c r="F836" s="25">
        <v>115</v>
      </c>
      <c r="G836" s="14"/>
      <c r="H836" s="15">
        <v>0</v>
      </c>
      <c r="I836" s="15">
        <v>0</v>
      </c>
      <c r="J836" s="15">
        <f t="shared" si="60"/>
        <v>0</v>
      </c>
      <c r="K836" s="15">
        <f t="shared" si="61"/>
        <v>0</v>
      </c>
      <c r="L836" s="15">
        <f t="shared" si="62"/>
        <v>0</v>
      </c>
      <c r="M836" s="15">
        <f t="shared" si="63"/>
        <v>0</v>
      </c>
      <c r="N836" s="15">
        <f t="shared" si="64"/>
        <v>0</v>
      </c>
    </row>
    <row r="837" spans="1:14" s="17" customFormat="1" ht="56.25">
      <c r="A837" s="31">
        <v>60</v>
      </c>
      <c r="B837" s="31">
        <v>203</v>
      </c>
      <c r="C837" s="32">
        <v>108</v>
      </c>
      <c r="D837" s="33">
        <v>0</v>
      </c>
      <c r="E837" s="13" t="s">
        <v>2652</v>
      </c>
      <c r="F837" s="25">
        <v>6687</v>
      </c>
      <c r="G837" s="14"/>
      <c r="H837" s="15">
        <v>0</v>
      </c>
      <c r="I837" s="15">
        <v>0</v>
      </c>
      <c r="J837" s="15">
        <f t="shared" si="60"/>
        <v>0</v>
      </c>
      <c r="K837" s="15">
        <f t="shared" si="61"/>
        <v>0</v>
      </c>
      <c r="L837" s="15">
        <f t="shared" si="62"/>
        <v>0</v>
      </c>
      <c r="M837" s="15">
        <f t="shared" si="63"/>
        <v>0</v>
      </c>
      <c r="N837" s="15">
        <f t="shared" si="64"/>
        <v>0</v>
      </c>
    </row>
    <row r="838" spans="1:14" s="17" customFormat="1" ht="78.75">
      <c r="A838" s="31">
        <v>60</v>
      </c>
      <c r="B838" s="31">
        <v>203</v>
      </c>
      <c r="C838" s="32">
        <v>165</v>
      </c>
      <c r="D838" s="33">
        <v>0</v>
      </c>
      <c r="E838" s="13" t="s">
        <v>2653</v>
      </c>
      <c r="F838" s="25">
        <v>1665.7</v>
      </c>
      <c r="G838" s="14"/>
      <c r="H838" s="15">
        <v>0</v>
      </c>
      <c r="I838" s="15">
        <v>0</v>
      </c>
      <c r="J838" s="15">
        <f t="shared" si="60"/>
        <v>0</v>
      </c>
      <c r="K838" s="15">
        <f t="shared" si="61"/>
        <v>0</v>
      </c>
      <c r="L838" s="15">
        <f t="shared" si="62"/>
        <v>0</v>
      </c>
      <c r="M838" s="15">
        <f t="shared" si="63"/>
        <v>0</v>
      </c>
      <c r="N838" s="15">
        <f t="shared" si="64"/>
        <v>0</v>
      </c>
    </row>
    <row r="839" spans="1:14" s="17" customFormat="1" ht="22.5">
      <c r="A839" s="31">
        <v>60</v>
      </c>
      <c r="B839" s="31">
        <v>203</v>
      </c>
      <c r="C839" s="32">
        <v>207</v>
      </c>
      <c r="D839" s="33">
        <v>0</v>
      </c>
      <c r="E839" s="13" t="s">
        <v>2654</v>
      </c>
      <c r="F839" s="25">
        <v>30415</v>
      </c>
      <c r="G839" s="14"/>
      <c r="H839" s="15">
        <v>0</v>
      </c>
      <c r="I839" s="15">
        <v>0</v>
      </c>
      <c r="J839" s="15">
        <f t="shared" si="60"/>
        <v>0</v>
      </c>
      <c r="K839" s="15">
        <f t="shared" si="61"/>
        <v>0</v>
      </c>
      <c r="L839" s="15">
        <f t="shared" si="62"/>
        <v>0</v>
      </c>
      <c r="M839" s="15">
        <f t="shared" si="63"/>
        <v>0</v>
      </c>
      <c r="N839" s="15">
        <f t="shared" si="64"/>
        <v>0</v>
      </c>
    </row>
    <row r="840" spans="1:14" s="17" customFormat="1" ht="56.25">
      <c r="A840" s="31">
        <v>60</v>
      </c>
      <c r="B840" s="31">
        <v>203</v>
      </c>
      <c r="C840" s="32">
        <v>298</v>
      </c>
      <c r="D840" s="33">
        <v>0</v>
      </c>
      <c r="E840" s="13" t="s">
        <v>2655</v>
      </c>
      <c r="F840" s="25">
        <v>1679</v>
      </c>
      <c r="G840" s="14"/>
      <c r="H840" s="15">
        <v>0</v>
      </c>
      <c r="I840" s="15">
        <v>0</v>
      </c>
      <c r="J840" s="15">
        <f t="shared" si="60"/>
        <v>0</v>
      </c>
      <c r="K840" s="15">
        <f t="shared" si="61"/>
        <v>0</v>
      </c>
      <c r="L840" s="15">
        <f t="shared" si="62"/>
        <v>0</v>
      </c>
      <c r="M840" s="15">
        <f t="shared" si="63"/>
        <v>0</v>
      </c>
      <c r="N840" s="15">
        <f t="shared" si="64"/>
        <v>0</v>
      </c>
    </row>
    <row r="841" spans="1:14" s="17" customFormat="1" ht="67.5">
      <c r="A841" s="31">
        <v>60</v>
      </c>
      <c r="B841" s="31">
        <v>203</v>
      </c>
      <c r="C841" s="32">
        <v>306</v>
      </c>
      <c r="D841" s="33">
        <v>0</v>
      </c>
      <c r="E841" s="13" t="s">
        <v>2656</v>
      </c>
      <c r="F841" s="25">
        <v>1357.5</v>
      </c>
      <c r="G841" s="14"/>
      <c r="H841" s="15">
        <v>0</v>
      </c>
      <c r="I841" s="15">
        <v>0</v>
      </c>
      <c r="J841" s="15">
        <f t="shared" si="60"/>
        <v>0</v>
      </c>
      <c r="K841" s="15">
        <f t="shared" si="61"/>
        <v>0</v>
      </c>
      <c r="L841" s="15">
        <f t="shared" si="62"/>
        <v>0</v>
      </c>
      <c r="M841" s="15">
        <f t="shared" si="63"/>
        <v>0</v>
      </c>
      <c r="N841" s="15">
        <f t="shared" si="64"/>
        <v>0</v>
      </c>
    </row>
    <row r="842" spans="1:14" s="17" customFormat="1" ht="67.5">
      <c r="A842" s="31">
        <v>60</v>
      </c>
      <c r="B842" s="31">
        <v>203</v>
      </c>
      <c r="C842" s="32">
        <v>363</v>
      </c>
      <c r="D842" s="33">
        <v>0</v>
      </c>
      <c r="E842" s="13" t="s">
        <v>2657</v>
      </c>
      <c r="F842" s="25">
        <v>4404</v>
      </c>
      <c r="G842" s="14"/>
      <c r="H842" s="15">
        <v>0</v>
      </c>
      <c r="I842" s="15">
        <v>0</v>
      </c>
      <c r="J842" s="15">
        <f t="shared" si="60"/>
        <v>0</v>
      </c>
      <c r="K842" s="15">
        <f t="shared" si="61"/>
        <v>0</v>
      </c>
      <c r="L842" s="15">
        <f t="shared" si="62"/>
        <v>0</v>
      </c>
      <c r="M842" s="15">
        <f t="shared" si="63"/>
        <v>0</v>
      </c>
      <c r="N842" s="15">
        <f t="shared" si="64"/>
        <v>0</v>
      </c>
    </row>
    <row r="843" spans="1:14" s="17" customFormat="1" ht="67.5">
      <c r="A843" s="31">
        <v>60</v>
      </c>
      <c r="B843" s="31">
        <v>203</v>
      </c>
      <c r="C843" s="32">
        <v>397</v>
      </c>
      <c r="D843" s="33">
        <v>0</v>
      </c>
      <c r="E843" s="13" t="s">
        <v>2658</v>
      </c>
      <c r="F843" s="25">
        <v>4901</v>
      </c>
      <c r="G843" s="14"/>
      <c r="H843" s="15">
        <v>0</v>
      </c>
      <c r="I843" s="15">
        <v>0</v>
      </c>
      <c r="J843" s="15">
        <f t="shared" si="60"/>
        <v>0</v>
      </c>
      <c r="K843" s="15">
        <f t="shared" si="61"/>
        <v>0</v>
      </c>
      <c r="L843" s="15">
        <f t="shared" si="62"/>
        <v>0</v>
      </c>
      <c r="M843" s="15">
        <f t="shared" si="63"/>
        <v>0</v>
      </c>
      <c r="N843" s="15">
        <f t="shared" si="64"/>
        <v>0</v>
      </c>
    </row>
    <row r="844" spans="1:14" s="17" customFormat="1" ht="67.5">
      <c r="A844" s="31">
        <v>60</v>
      </c>
      <c r="B844" s="31">
        <v>203</v>
      </c>
      <c r="C844" s="32">
        <v>405</v>
      </c>
      <c r="D844" s="33">
        <v>0</v>
      </c>
      <c r="E844" s="13" t="s">
        <v>2659</v>
      </c>
      <c r="F844" s="25">
        <v>2414</v>
      </c>
      <c r="G844" s="14"/>
      <c r="H844" s="15">
        <v>0</v>
      </c>
      <c r="I844" s="15">
        <v>0</v>
      </c>
      <c r="J844" s="15">
        <f t="shared" si="60"/>
        <v>0</v>
      </c>
      <c r="K844" s="15">
        <f t="shared" si="61"/>
        <v>0</v>
      </c>
      <c r="L844" s="15">
        <f t="shared" si="62"/>
        <v>0</v>
      </c>
      <c r="M844" s="15">
        <f t="shared" si="63"/>
        <v>0</v>
      </c>
      <c r="N844" s="15">
        <f t="shared" si="64"/>
        <v>0</v>
      </c>
    </row>
    <row r="845" spans="1:14" s="17" customFormat="1" ht="67.5">
      <c r="A845" s="31">
        <v>60</v>
      </c>
      <c r="B845" s="31">
        <v>203</v>
      </c>
      <c r="C845" s="32">
        <v>439</v>
      </c>
      <c r="D845" s="33">
        <v>0</v>
      </c>
      <c r="E845" s="13" t="s">
        <v>2660</v>
      </c>
      <c r="F845" s="25">
        <v>30</v>
      </c>
      <c r="G845" s="14"/>
      <c r="H845" s="15">
        <v>0</v>
      </c>
      <c r="I845" s="15">
        <v>0</v>
      </c>
      <c r="J845" s="15">
        <f t="shared" si="60"/>
        <v>0</v>
      </c>
      <c r="K845" s="15">
        <f t="shared" si="61"/>
        <v>0</v>
      </c>
      <c r="L845" s="15">
        <f t="shared" si="62"/>
        <v>0</v>
      </c>
      <c r="M845" s="15">
        <f t="shared" si="63"/>
        <v>0</v>
      </c>
      <c r="N845" s="15">
        <f t="shared" si="64"/>
        <v>0</v>
      </c>
    </row>
    <row r="846" spans="1:14" s="17" customFormat="1" ht="45">
      <c r="A846" s="31">
        <v>60</v>
      </c>
      <c r="B846" s="31">
        <v>203</v>
      </c>
      <c r="C846" s="32">
        <v>447</v>
      </c>
      <c r="D846" s="33">
        <v>0</v>
      </c>
      <c r="E846" s="13" t="s">
        <v>2661</v>
      </c>
      <c r="F846" s="25">
        <v>0</v>
      </c>
      <c r="G846" s="14"/>
      <c r="H846" s="15">
        <v>0</v>
      </c>
      <c r="I846" s="15">
        <v>0</v>
      </c>
      <c r="J846" s="15">
        <f t="shared" ref="J846:J909" si="65">F846*H846</f>
        <v>0</v>
      </c>
      <c r="K846" s="15">
        <f t="shared" ref="K846:K909" si="66">I846*1.16</f>
        <v>0</v>
      </c>
      <c r="L846" s="15">
        <f t="shared" ref="L846:L909" si="67">F846*K846</f>
        <v>0</v>
      </c>
      <c r="M846" s="15">
        <f t="shared" ref="M846:M909" si="68">J846+L846</f>
        <v>0</v>
      </c>
      <c r="N846" s="15">
        <f t="shared" ref="N846:N909" si="69">M846*2</f>
        <v>0</v>
      </c>
    </row>
    <row r="847" spans="1:14" s="17" customFormat="1" ht="33.75">
      <c r="A847" s="31">
        <v>60</v>
      </c>
      <c r="B847" s="31">
        <v>203</v>
      </c>
      <c r="C847" s="32">
        <v>454</v>
      </c>
      <c r="D847" s="33">
        <v>0</v>
      </c>
      <c r="E847" s="13" t="s">
        <v>2662</v>
      </c>
      <c r="F847" s="25">
        <v>150</v>
      </c>
      <c r="G847" s="14"/>
      <c r="H847" s="15">
        <v>0</v>
      </c>
      <c r="I847" s="15">
        <v>0</v>
      </c>
      <c r="J847" s="15">
        <f t="shared" si="65"/>
        <v>0</v>
      </c>
      <c r="K847" s="15">
        <f t="shared" si="66"/>
        <v>0</v>
      </c>
      <c r="L847" s="15">
        <f t="shared" si="67"/>
        <v>0</v>
      </c>
      <c r="M847" s="15">
        <f t="shared" si="68"/>
        <v>0</v>
      </c>
      <c r="N847" s="15">
        <f t="shared" si="69"/>
        <v>0</v>
      </c>
    </row>
    <row r="848" spans="1:14" s="17" customFormat="1" ht="45">
      <c r="A848" s="31">
        <v>60</v>
      </c>
      <c r="B848" s="31">
        <v>203</v>
      </c>
      <c r="C848" s="32">
        <v>462</v>
      </c>
      <c r="D848" s="33">
        <v>0</v>
      </c>
      <c r="E848" s="13" t="s">
        <v>2663</v>
      </c>
      <c r="F848" s="25">
        <v>0</v>
      </c>
      <c r="G848" s="14"/>
      <c r="H848" s="15">
        <v>0</v>
      </c>
      <c r="I848" s="15">
        <v>0</v>
      </c>
      <c r="J848" s="15">
        <f t="shared" si="65"/>
        <v>0</v>
      </c>
      <c r="K848" s="15">
        <f t="shared" si="66"/>
        <v>0</v>
      </c>
      <c r="L848" s="15">
        <f t="shared" si="67"/>
        <v>0</v>
      </c>
      <c r="M848" s="15">
        <f t="shared" si="68"/>
        <v>0</v>
      </c>
      <c r="N848" s="15">
        <f t="shared" si="69"/>
        <v>0</v>
      </c>
    </row>
    <row r="849" spans="1:14" s="17" customFormat="1" ht="45">
      <c r="A849" s="31">
        <v>60</v>
      </c>
      <c r="B849" s="31">
        <v>203</v>
      </c>
      <c r="C849" s="32">
        <v>470</v>
      </c>
      <c r="D849" s="33">
        <v>0</v>
      </c>
      <c r="E849" s="13" t="s">
        <v>2664</v>
      </c>
      <c r="F849" s="25">
        <v>1</v>
      </c>
      <c r="G849" s="14"/>
      <c r="H849" s="15">
        <v>0</v>
      </c>
      <c r="I849" s="15">
        <v>0</v>
      </c>
      <c r="J849" s="15">
        <f t="shared" si="65"/>
        <v>0</v>
      </c>
      <c r="K849" s="15">
        <f t="shared" si="66"/>
        <v>0</v>
      </c>
      <c r="L849" s="15">
        <f t="shared" si="67"/>
        <v>0</v>
      </c>
      <c r="M849" s="15">
        <f t="shared" si="68"/>
        <v>0</v>
      </c>
      <c r="N849" s="15">
        <f t="shared" si="69"/>
        <v>0</v>
      </c>
    </row>
    <row r="850" spans="1:14" s="17" customFormat="1" ht="45">
      <c r="A850" s="31">
        <v>60</v>
      </c>
      <c r="B850" s="31">
        <v>203</v>
      </c>
      <c r="C850" s="32">
        <v>488</v>
      </c>
      <c r="D850" s="33">
        <v>0</v>
      </c>
      <c r="E850" s="13" t="s">
        <v>2665</v>
      </c>
      <c r="F850" s="25">
        <v>1</v>
      </c>
      <c r="G850" s="14"/>
      <c r="H850" s="15">
        <v>0</v>
      </c>
      <c r="I850" s="15">
        <v>0</v>
      </c>
      <c r="J850" s="15">
        <f t="shared" si="65"/>
        <v>0</v>
      </c>
      <c r="K850" s="15">
        <f t="shared" si="66"/>
        <v>0</v>
      </c>
      <c r="L850" s="15">
        <f t="shared" si="67"/>
        <v>0</v>
      </c>
      <c r="M850" s="15">
        <f t="shared" si="68"/>
        <v>0</v>
      </c>
      <c r="N850" s="15">
        <f t="shared" si="69"/>
        <v>0</v>
      </c>
    </row>
    <row r="851" spans="1:14" s="17" customFormat="1" ht="67.5">
      <c r="A851" s="31">
        <v>60</v>
      </c>
      <c r="B851" s="31">
        <v>203</v>
      </c>
      <c r="C851" s="32">
        <v>496</v>
      </c>
      <c r="D851" s="33">
        <v>0</v>
      </c>
      <c r="E851" s="13" t="s">
        <v>2666</v>
      </c>
      <c r="F851" s="25">
        <v>0</v>
      </c>
      <c r="G851" s="14"/>
      <c r="H851" s="15">
        <v>0</v>
      </c>
      <c r="I851" s="15">
        <v>0</v>
      </c>
      <c r="J851" s="15">
        <f t="shared" si="65"/>
        <v>0</v>
      </c>
      <c r="K851" s="15">
        <f t="shared" si="66"/>
        <v>0</v>
      </c>
      <c r="L851" s="15">
        <f t="shared" si="67"/>
        <v>0</v>
      </c>
      <c r="M851" s="15">
        <f t="shared" si="68"/>
        <v>0</v>
      </c>
      <c r="N851" s="15">
        <f t="shared" si="69"/>
        <v>0</v>
      </c>
    </row>
    <row r="852" spans="1:14" s="17" customFormat="1" ht="78.75">
      <c r="A852" s="31">
        <v>60</v>
      </c>
      <c r="B852" s="31">
        <v>203</v>
      </c>
      <c r="C852" s="32">
        <v>546</v>
      </c>
      <c r="D852" s="33">
        <v>0</v>
      </c>
      <c r="E852" s="13" t="s">
        <v>2667</v>
      </c>
      <c r="F852" s="25">
        <v>504</v>
      </c>
      <c r="G852" s="14"/>
      <c r="H852" s="15">
        <v>0</v>
      </c>
      <c r="I852" s="15">
        <v>0</v>
      </c>
      <c r="J852" s="15">
        <f t="shared" si="65"/>
        <v>0</v>
      </c>
      <c r="K852" s="15">
        <f t="shared" si="66"/>
        <v>0</v>
      </c>
      <c r="L852" s="15">
        <f t="shared" si="67"/>
        <v>0</v>
      </c>
      <c r="M852" s="15">
        <f t="shared" si="68"/>
        <v>0</v>
      </c>
      <c r="N852" s="15">
        <f t="shared" si="69"/>
        <v>0</v>
      </c>
    </row>
    <row r="853" spans="1:14" s="17" customFormat="1" ht="78.75">
      <c r="A853" s="31">
        <v>60</v>
      </c>
      <c r="B853" s="31">
        <v>203</v>
      </c>
      <c r="C853" s="32">
        <v>553</v>
      </c>
      <c r="D853" s="33">
        <v>0</v>
      </c>
      <c r="E853" s="13" t="s">
        <v>2668</v>
      </c>
      <c r="F853" s="25">
        <v>753</v>
      </c>
      <c r="G853" s="14"/>
      <c r="H853" s="15">
        <v>0</v>
      </c>
      <c r="I853" s="15">
        <v>0</v>
      </c>
      <c r="J853" s="15">
        <f t="shared" si="65"/>
        <v>0</v>
      </c>
      <c r="K853" s="15">
        <f t="shared" si="66"/>
        <v>0</v>
      </c>
      <c r="L853" s="15">
        <f t="shared" si="67"/>
        <v>0</v>
      </c>
      <c r="M853" s="15">
        <f t="shared" si="68"/>
        <v>0</v>
      </c>
      <c r="N853" s="15">
        <f t="shared" si="69"/>
        <v>0</v>
      </c>
    </row>
    <row r="854" spans="1:14" s="17" customFormat="1" ht="78.75">
      <c r="A854" s="31">
        <v>60</v>
      </c>
      <c r="B854" s="31">
        <v>203</v>
      </c>
      <c r="C854" s="32">
        <v>561</v>
      </c>
      <c r="D854" s="33">
        <v>0</v>
      </c>
      <c r="E854" s="13" t="s">
        <v>2669</v>
      </c>
      <c r="F854" s="25">
        <v>940</v>
      </c>
      <c r="G854" s="14"/>
      <c r="H854" s="15">
        <v>0</v>
      </c>
      <c r="I854" s="15">
        <v>0</v>
      </c>
      <c r="J854" s="15">
        <f t="shared" si="65"/>
        <v>0</v>
      </c>
      <c r="K854" s="15">
        <f t="shared" si="66"/>
        <v>0</v>
      </c>
      <c r="L854" s="15">
        <f t="shared" si="67"/>
        <v>0</v>
      </c>
      <c r="M854" s="15">
        <f t="shared" si="68"/>
        <v>0</v>
      </c>
      <c r="N854" s="15">
        <f t="shared" si="69"/>
        <v>0</v>
      </c>
    </row>
    <row r="855" spans="1:14" s="17" customFormat="1" ht="78.75">
      <c r="A855" s="31">
        <v>60</v>
      </c>
      <c r="B855" s="31">
        <v>203</v>
      </c>
      <c r="C855" s="32">
        <v>579</v>
      </c>
      <c r="D855" s="33">
        <v>0</v>
      </c>
      <c r="E855" s="13" t="s">
        <v>2670</v>
      </c>
      <c r="F855" s="25">
        <v>208</v>
      </c>
      <c r="G855" s="14"/>
      <c r="H855" s="15">
        <v>0</v>
      </c>
      <c r="I855" s="15">
        <v>0</v>
      </c>
      <c r="J855" s="15">
        <f t="shared" si="65"/>
        <v>0</v>
      </c>
      <c r="K855" s="15">
        <f t="shared" si="66"/>
        <v>0</v>
      </c>
      <c r="L855" s="15">
        <f t="shared" si="67"/>
        <v>0</v>
      </c>
      <c r="M855" s="15">
        <f t="shared" si="68"/>
        <v>0</v>
      </c>
      <c r="N855" s="15">
        <f t="shared" si="69"/>
        <v>0</v>
      </c>
    </row>
    <row r="856" spans="1:14" s="17" customFormat="1" ht="67.5">
      <c r="A856" s="31">
        <v>60</v>
      </c>
      <c r="B856" s="31">
        <v>207</v>
      </c>
      <c r="C856" s="32">
        <v>13</v>
      </c>
      <c r="D856" s="33">
        <v>0</v>
      </c>
      <c r="E856" s="13" t="s">
        <v>2671</v>
      </c>
      <c r="F856" s="25">
        <v>2924</v>
      </c>
      <c r="G856" s="14"/>
      <c r="H856" s="15">
        <v>0</v>
      </c>
      <c r="I856" s="15">
        <v>0</v>
      </c>
      <c r="J856" s="15">
        <f t="shared" si="65"/>
        <v>0</v>
      </c>
      <c r="K856" s="15">
        <f t="shared" si="66"/>
        <v>0</v>
      </c>
      <c r="L856" s="15">
        <f t="shared" si="67"/>
        <v>0</v>
      </c>
      <c r="M856" s="15">
        <f t="shared" si="68"/>
        <v>0</v>
      </c>
      <c r="N856" s="15">
        <f t="shared" si="69"/>
        <v>0</v>
      </c>
    </row>
    <row r="857" spans="1:14" s="17" customFormat="1" ht="101.25">
      <c r="A857" s="31">
        <v>60</v>
      </c>
      <c r="B857" s="31">
        <v>210</v>
      </c>
      <c r="C857" s="32">
        <v>7757</v>
      </c>
      <c r="D857" s="33">
        <v>0</v>
      </c>
      <c r="E857" s="13" t="s">
        <v>2672</v>
      </c>
      <c r="F857" s="25">
        <v>71</v>
      </c>
      <c r="G857" s="14"/>
      <c r="H857" s="15">
        <v>0</v>
      </c>
      <c r="I857" s="15">
        <v>0</v>
      </c>
      <c r="J857" s="15">
        <f t="shared" si="65"/>
        <v>0</v>
      </c>
      <c r="K857" s="15">
        <f t="shared" si="66"/>
        <v>0</v>
      </c>
      <c r="L857" s="15">
        <f t="shared" si="67"/>
        <v>0</v>
      </c>
      <c r="M857" s="15">
        <f t="shared" si="68"/>
        <v>0</v>
      </c>
      <c r="N857" s="15">
        <f t="shared" si="69"/>
        <v>0</v>
      </c>
    </row>
    <row r="858" spans="1:14" s="17" customFormat="1" ht="123.75">
      <c r="A858" s="31">
        <v>60</v>
      </c>
      <c r="B858" s="31">
        <v>211</v>
      </c>
      <c r="C858" s="32">
        <v>2336</v>
      </c>
      <c r="D858" s="33">
        <v>0</v>
      </c>
      <c r="E858" s="13" t="s">
        <v>2673</v>
      </c>
      <c r="F858" s="25">
        <v>51</v>
      </c>
      <c r="G858" s="14"/>
      <c r="H858" s="15">
        <v>0</v>
      </c>
      <c r="I858" s="15">
        <v>0</v>
      </c>
      <c r="J858" s="15">
        <f t="shared" si="65"/>
        <v>0</v>
      </c>
      <c r="K858" s="15">
        <f t="shared" si="66"/>
        <v>0</v>
      </c>
      <c r="L858" s="15">
        <f t="shared" si="67"/>
        <v>0</v>
      </c>
      <c r="M858" s="15">
        <f t="shared" si="68"/>
        <v>0</v>
      </c>
      <c r="N858" s="15">
        <f t="shared" si="69"/>
        <v>0</v>
      </c>
    </row>
    <row r="859" spans="1:14" s="17" customFormat="1" ht="135">
      <c r="A859" s="31">
        <v>60</v>
      </c>
      <c r="B859" s="31">
        <v>211</v>
      </c>
      <c r="C859" s="32">
        <v>2864</v>
      </c>
      <c r="D859" s="33">
        <v>0</v>
      </c>
      <c r="E859" s="13" t="s">
        <v>2674</v>
      </c>
      <c r="F859" s="25">
        <v>31</v>
      </c>
      <c r="G859" s="14"/>
      <c r="H859" s="15">
        <v>0</v>
      </c>
      <c r="I859" s="15">
        <v>0</v>
      </c>
      <c r="J859" s="15">
        <f t="shared" si="65"/>
        <v>0</v>
      </c>
      <c r="K859" s="15">
        <f t="shared" si="66"/>
        <v>0</v>
      </c>
      <c r="L859" s="15">
        <f t="shared" si="67"/>
        <v>0</v>
      </c>
      <c r="M859" s="15">
        <f t="shared" si="68"/>
        <v>0</v>
      </c>
      <c r="N859" s="15">
        <f t="shared" si="69"/>
        <v>0</v>
      </c>
    </row>
    <row r="860" spans="1:14" s="17" customFormat="1" ht="135">
      <c r="A860" s="31">
        <v>60</v>
      </c>
      <c r="B860" s="31">
        <v>211</v>
      </c>
      <c r="C860" s="32">
        <v>3037</v>
      </c>
      <c r="D860" s="33">
        <v>0</v>
      </c>
      <c r="E860" s="13" t="s">
        <v>2675</v>
      </c>
      <c r="F860" s="25">
        <v>1</v>
      </c>
      <c r="G860" s="14"/>
      <c r="H860" s="15">
        <v>0</v>
      </c>
      <c r="I860" s="15">
        <v>0</v>
      </c>
      <c r="J860" s="15">
        <f t="shared" si="65"/>
        <v>0</v>
      </c>
      <c r="K860" s="15">
        <f t="shared" si="66"/>
        <v>0</v>
      </c>
      <c r="L860" s="15">
        <f t="shared" si="67"/>
        <v>0</v>
      </c>
      <c r="M860" s="15">
        <f t="shared" si="68"/>
        <v>0</v>
      </c>
      <c r="N860" s="15">
        <f t="shared" si="69"/>
        <v>0</v>
      </c>
    </row>
    <row r="861" spans="1:14" s="17" customFormat="1" ht="67.5">
      <c r="A861" s="31">
        <v>60</v>
      </c>
      <c r="B861" s="31">
        <v>215</v>
      </c>
      <c r="C861" s="32">
        <v>21</v>
      </c>
      <c r="D861" s="33">
        <v>0</v>
      </c>
      <c r="E861" s="13" t="s">
        <v>2676</v>
      </c>
      <c r="F861" s="25">
        <v>5</v>
      </c>
      <c r="G861" s="14"/>
      <c r="H861" s="15">
        <v>0</v>
      </c>
      <c r="I861" s="15">
        <v>0</v>
      </c>
      <c r="J861" s="15">
        <f t="shared" si="65"/>
        <v>0</v>
      </c>
      <c r="K861" s="15">
        <f t="shared" si="66"/>
        <v>0</v>
      </c>
      <c r="L861" s="15">
        <f t="shared" si="67"/>
        <v>0</v>
      </c>
      <c r="M861" s="15">
        <f t="shared" si="68"/>
        <v>0</v>
      </c>
      <c r="N861" s="15">
        <f t="shared" si="69"/>
        <v>0</v>
      </c>
    </row>
    <row r="862" spans="1:14" s="17" customFormat="1" ht="67.5">
      <c r="A862" s="31">
        <v>60</v>
      </c>
      <c r="B862" s="31">
        <v>215</v>
      </c>
      <c r="C862" s="32">
        <v>112</v>
      </c>
      <c r="D862" s="33">
        <v>0</v>
      </c>
      <c r="E862" s="13" t="s">
        <v>2677</v>
      </c>
      <c r="F862" s="25">
        <v>5</v>
      </c>
      <c r="G862" s="14"/>
      <c r="H862" s="15">
        <v>0</v>
      </c>
      <c r="I862" s="15">
        <v>0</v>
      </c>
      <c r="J862" s="15">
        <f t="shared" si="65"/>
        <v>0</v>
      </c>
      <c r="K862" s="15">
        <f t="shared" si="66"/>
        <v>0</v>
      </c>
      <c r="L862" s="15">
        <f t="shared" si="67"/>
        <v>0</v>
      </c>
      <c r="M862" s="15">
        <f t="shared" si="68"/>
        <v>0</v>
      </c>
      <c r="N862" s="15">
        <f t="shared" si="69"/>
        <v>0</v>
      </c>
    </row>
    <row r="863" spans="1:14" s="17" customFormat="1" ht="67.5">
      <c r="A863" s="31">
        <v>60</v>
      </c>
      <c r="B863" s="31">
        <v>215</v>
      </c>
      <c r="C863" s="32">
        <v>120</v>
      </c>
      <c r="D863" s="33">
        <v>0</v>
      </c>
      <c r="E863" s="13" t="s">
        <v>2678</v>
      </c>
      <c r="F863" s="25">
        <v>5</v>
      </c>
      <c r="G863" s="14"/>
      <c r="H863" s="15">
        <v>0</v>
      </c>
      <c r="I863" s="15">
        <v>0</v>
      </c>
      <c r="J863" s="15">
        <f t="shared" si="65"/>
        <v>0</v>
      </c>
      <c r="K863" s="15">
        <f t="shared" si="66"/>
        <v>0</v>
      </c>
      <c r="L863" s="15">
        <f t="shared" si="67"/>
        <v>0</v>
      </c>
      <c r="M863" s="15">
        <f t="shared" si="68"/>
        <v>0</v>
      </c>
      <c r="N863" s="15">
        <f t="shared" si="69"/>
        <v>0</v>
      </c>
    </row>
    <row r="864" spans="1:14" s="17" customFormat="1" ht="45">
      <c r="A864" s="31">
        <v>60</v>
      </c>
      <c r="B864" s="31">
        <v>215</v>
      </c>
      <c r="C864" s="32">
        <v>971</v>
      </c>
      <c r="D864" s="33">
        <v>0</v>
      </c>
      <c r="E864" s="13" t="s">
        <v>2679</v>
      </c>
      <c r="F864" s="25">
        <v>0</v>
      </c>
      <c r="G864" s="14"/>
      <c r="H864" s="15">
        <v>0</v>
      </c>
      <c r="I864" s="15">
        <v>0</v>
      </c>
      <c r="J864" s="15">
        <f t="shared" si="65"/>
        <v>0</v>
      </c>
      <c r="K864" s="15">
        <f t="shared" si="66"/>
        <v>0</v>
      </c>
      <c r="L864" s="15">
        <f t="shared" si="67"/>
        <v>0</v>
      </c>
      <c r="M864" s="15">
        <f t="shared" si="68"/>
        <v>0</v>
      </c>
      <c r="N864" s="15">
        <f t="shared" si="69"/>
        <v>0</v>
      </c>
    </row>
    <row r="865" spans="1:14" s="17" customFormat="1" ht="56.25">
      <c r="A865" s="31">
        <v>60</v>
      </c>
      <c r="B865" s="31">
        <v>216</v>
      </c>
      <c r="C865" s="32">
        <v>12</v>
      </c>
      <c r="D865" s="33">
        <v>0</v>
      </c>
      <c r="E865" s="13" t="s">
        <v>2680</v>
      </c>
      <c r="F865" s="25">
        <v>1</v>
      </c>
      <c r="G865" s="14"/>
      <c r="H865" s="15">
        <v>0</v>
      </c>
      <c r="I865" s="15">
        <v>0</v>
      </c>
      <c r="J865" s="15">
        <f t="shared" si="65"/>
        <v>0</v>
      </c>
      <c r="K865" s="15">
        <f t="shared" si="66"/>
        <v>0</v>
      </c>
      <c r="L865" s="15">
        <f t="shared" si="67"/>
        <v>0</v>
      </c>
      <c r="M865" s="15">
        <f t="shared" si="68"/>
        <v>0</v>
      </c>
      <c r="N865" s="15">
        <f t="shared" si="69"/>
        <v>0</v>
      </c>
    </row>
    <row r="866" spans="1:14" s="17" customFormat="1" ht="56.25">
      <c r="A866" s="31">
        <v>60</v>
      </c>
      <c r="B866" s="31">
        <v>216</v>
      </c>
      <c r="C866" s="32">
        <v>20</v>
      </c>
      <c r="D866" s="33">
        <v>0</v>
      </c>
      <c r="E866" s="13" t="s">
        <v>2681</v>
      </c>
      <c r="F866" s="25">
        <v>1</v>
      </c>
      <c r="G866" s="14"/>
      <c r="H866" s="15">
        <v>0</v>
      </c>
      <c r="I866" s="15">
        <v>0</v>
      </c>
      <c r="J866" s="15">
        <f t="shared" si="65"/>
        <v>0</v>
      </c>
      <c r="K866" s="15">
        <f t="shared" si="66"/>
        <v>0</v>
      </c>
      <c r="L866" s="15">
        <f t="shared" si="67"/>
        <v>0</v>
      </c>
      <c r="M866" s="15">
        <f t="shared" si="68"/>
        <v>0</v>
      </c>
      <c r="N866" s="15">
        <f t="shared" si="69"/>
        <v>0</v>
      </c>
    </row>
    <row r="867" spans="1:14" s="17" customFormat="1" ht="33.75">
      <c r="A867" s="31">
        <v>60</v>
      </c>
      <c r="B867" s="31">
        <v>216</v>
      </c>
      <c r="C867" s="32">
        <v>38</v>
      </c>
      <c r="D867" s="33">
        <v>0</v>
      </c>
      <c r="E867" s="13" t="s">
        <v>2682</v>
      </c>
      <c r="F867" s="25">
        <v>0</v>
      </c>
      <c r="G867" s="14"/>
      <c r="H867" s="15">
        <v>0</v>
      </c>
      <c r="I867" s="15">
        <v>0</v>
      </c>
      <c r="J867" s="15">
        <f t="shared" si="65"/>
        <v>0</v>
      </c>
      <c r="K867" s="15">
        <f t="shared" si="66"/>
        <v>0</v>
      </c>
      <c r="L867" s="15">
        <f t="shared" si="67"/>
        <v>0</v>
      </c>
      <c r="M867" s="15">
        <f t="shared" si="68"/>
        <v>0</v>
      </c>
      <c r="N867" s="15">
        <f t="shared" si="69"/>
        <v>0</v>
      </c>
    </row>
    <row r="868" spans="1:14" s="17" customFormat="1" ht="45">
      <c r="A868" s="31">
        <v>60</v>
      </c>
      <c r="B868" s="31">
        <v>216</v>
      </c>
      <c r="C868" s="32">
        <v>46</v>
      </c>
      <c r="D868" s="33">
        <v>0</v>
      </c>
      <c r="E868" s="13" t="s">
        <v>2683</v>
      </c>
      <c r="F868" s="25">
        <v>0</v>
      </c>
      <c r="G868" s="14"/>
      <c r="H868" s="15">
        <v>0</v>
      </c>
      <c r="I868" s="15">
        <v>0</v>
      </c>
      <c r="J868" s="15">
        <f t="shared" si="65"/>
        <v>0</v>
      </c>
      <c r="K868" s="15">
        <f t="shared" si="66"/>
        <v>0</v>
      </c>
      <c r="L868" s="15">
        <f t="shared" si="67"/>
        <v>0</v>
      </c>
      <c r="M868" s="15">
        <f t="shared" si="68"/>
        <v>0</v>
      </c>
      <c r="N868" s="15">
        <f t="shared" si="69"/>
        <v>0</v>
      </c>
    </row>
    <row r="869" spans="1:14" s="17" customFormat="1" ht="33.75">
      <c r="A869" s="31">
        <v>60</v>
      </c>
      <c r="B869" s="31">
        <v>216</v>
      </c>
      <c r="C869" s="32">
        <v>53</v>
      </c>
      <c r="D869" s="33">
        <v>0</v>
      </c>
      <c r="E869" s="13" t="s">
        <v>2684</v>
      </c>
      <c r="F869" s="25">
        <v>0</v>
      </c>
      <c r="G869" s="14"/>
      <c r="H869" s="15">
        <v>0</v>
      </c>
      <c r="I869" s="15">
        <v>0</v>
      </c>
      <c r="J869" s="15">
        <f t="shared" si="65"/>
        <v>0</v>
      </c>
      <c r="K869" s="15">
        <f t="shared" si="66"/>
        <v>0</v>
      </c>
      <c r="L869" s="15">
        <f t="shared" si="67"/>
        <v>0</v>
      </c>
      <c r="M869" s="15">
        <f t="shared" si="68"/>
        <v>0</v>
      </c>
      <c r="N869" s="15">
        <f t="shared" si="69"/>
        <v>0</v>
      </c>
    </row>
    <row r="870" spans="1:14" s="17" customFormat="1" ht="146.25">
      <c r="A870" s="31">
        <v>60</v>
      </c>
      <c r="B870" s="31">
        <v>218</v>
      </c>
      <c r="C870" s="32">
        <v>85</v>
      </c>
      <c r="D870" s="33">
        <v>0</v>
      </c>
      <c r="E870" s="13" t="s">
        <v>2685</v>
      </c>
      <c r="F870" s="25">
        <v>34106</v>
      </c>
      <c r="G870" s="14"/>
      <c r="H870" s="15">
        <v>0</v>
      </c>
      <c r="I870" s="15">
        <v>0</v>
      </c>
      <c r="J870" s="15">
        <f t="shared" si="65"/>
        <v>0</v>
      </c>
      <c r="K870" s="15">
        <f t="shared" si="66"/>
        <v>0</v>
      </c>
      <c r="L870" s="15">
        <f t="shared" si="67"/>
        <v>0</v>
      </c>
      <c r="M870" s="15">
        <f t="shared" si="68"/>
        <v>0</v>
      </c>
      <c r="N870" s="15">
        <f t="shared" si="69"/>
        <v>0</v>
      </c>
    </row>
    <row r="871" spans="1:14" s="17" customFormat="1" ht="146.25">
      <c r="A871" s="31">
        <v>60</v>
      </c>
      <c r="B871" s="31">
        <v>218</v>
      </c>
      <c r="C871" s="32">
        <v>93</v>
      </c>
      <c r="D871" s="33">
        <v>0</v>
      </c>
      <c r="E871" s="13" t="s">
        <v>2686</v>
      </c>
      <c r="F871" s="25">
        <v>7496</v>
      </c>
      <c r="G871" s="14"/>
      <c r="H871" s="15">
        <v>0</v>
      </c>
      <c r="I871" s="15">
        <v>0</v>
      </c>
      <c r="J871" s="15">
        <f t="shared" si="65"/>
        <v>0</v>
      </c>
      <c r="K871" s="15">
        <f t="shared" si="66"/>
        <v>0</v>
      </c>
      <c r="L871" s="15">
        <f t="shared" si="67"/>
        <v>0</v>
      </c>
      <c r="M871" s="15">
        <f t="shared" si="68"/>
        <v>0</v>
      </c>
      <c r="N871" s="15">
        <f t="shared" si="69"/>
        <v>0</v>
      </c>
    </row>
    <row r="872" spans="1:14" s="17" customFormat="1" ht="168.75">
      <c r="A872" s="31">
        <v>60</v>
      </c>
      <c r="B872" s="31">
        <v>218</v>
      </c>
      <c r="C872" s="32">
        <v>101</v>
      </c>
      <c r="D872" s="33">
        <v>0</v>
      </c>
      <c r="E872" s="13" t="s">
        <v>2687</v>
      </c>
      <c r="F872" s="25">
        <v>1535</v>
      </c>
      <c r="G872" s="14"/>
      <c r="H872" s="15">
        <v>0</v>
      </c>
      <c r="I872" s="15">
        <v>0</v>
      </c>
      <c r="J872" s="15">
        <f t="shared" si="65"/>
        <v>0</v>
      </c>
      <c r="K872" s="15">
        <f t="shared" si="66"/>
        <v>0</v>
      </c>
      <c r="L872" s="15">
        <f t="shared" si="67"/>
        <v>0</v>
      </c>
      <c r="M872" s="15">
        <f t="shared" si="68"/>
        <v>0</v>
      </c>
      <c r="N872" s="15">
        <f t="shared" si="69"/>
        <v>0</v>
      </c>
    </row>
    <row r="873" spans="1:14" s="17" customFormat="1" ht="146.25">
      <c r="A873" s="31">
        <v>60</v>
      </c>
      <c r="B873" s="31">
        <v>218</v>
      </c>
      <c r="C873" s="32">
        <v>119</v>
      </c>
      <c r="D873" s="33">
        <v>0</v>
      </c>
      <c r="E873" s="13" t="s">
        <v>2688</v>
      </c>
      <c r="F873" s="25">
        <v>2220</v>
      </c>
      <c r="G873" s="14"/>
      <c r="H873" s="15">
        <v>0</v>
      </c>
      <c r="I873" s="15">
        <v>0</v>
      </c>
      <c r="J873" s="15">
        <f t="shared" si="65"/>
        <v>0</v>
      </c>
      <c r="K873" s="15">
        <f t="shared" si="66"/>
        <v>0</v>
      </c>
      <c r="L873" s="15">
        <f t="shared" si="67"/>
        <v>0</v>
      </c>
      <c r="M873" s="15">
        <f t="shared" si="68"/>
        <v>0</v>
      </c>
      <c r="N873" s="15">
        <f t="shared" si="69"/>
        <v>0</v>
      </c>
    </row>
    <row r="874" spans="1:14" s="17" customFormat="1" ht="146.25">
      <c r="A874" s="31">
        <v>60</v>
      </c>
      <c r="B874" s="31">
        <v>218</v>
      </c>
      <c r="C874" s="32">
        <v>127</v>
      </c>
      <c r="D874" s="33">
        <v>0</v>
      </c>
      <c r="E874" s="13" t="s">
        <v>2689</v>
      </c>
      <c r="F874" s="25">
        <v>2716</v>
      </c>
      <c r="G874" s="14"/>
      <c r="H874" s="15">
        <v>0</v>
      </c>
      <c r="I874" s="15">
        <v>0</v>
      </c>
      <c r="J874" s="15">
        <f t="shared" si="65"/>
        <v>0</v>
      </c>
      <c r="K874" s="15">
        <f t="shared" si="66"/>
        <v>0</v>
      </c>
      <c r="L874" s="15">
        <f t="shared" si="67"/>
        <v>0</v>
      </c>
      <c r="M874" s="15">
        <f t="shared" si="68"/>
        <v>0</v>
      </c>
      <c r="N874" s="15">
        <f t="shared" si="69"/>
        <v>0</v>
      </c>
    </row>
    <row r="875" spans="1:14" s="17" customFormat="1" ht="168.75">
      <c r="A875" s="31">
        <v>60</v>
      </c>
      <c r="B875" s="31">
        <v>218</v>
      </c>
      <c r="C875" s="32">
        <v>135</v>
      </c>
      <c r="D875" s="33">
        <v>0</v>
      </c>
      <c r="E875" s="13" t="s">
        <v>2690</v>
      </c>
      <c r="F875" s="25">
        <v>1853</v>
      </c>
      <c r="G875" s="14"/>
      <c r="H875" s="15">
        <v>0</v>
      </c>
      <c r="I875" s="15">
        <v>0</v>
      </c>
      <c r="J875" s="15">
        <f t="shared" si="65"/>
        <v>0</v>
      </c>
      <c r="K875" s="15">
        <f t="shared" si="66"/>
        <v>0</v>
      </c>
      <c r="L875" s="15">
        <f t="shared" si="67"/>
        <v>0</v>
      </c>
      <c r="M875" s="15">
        <f t="shared" si="68"/>
        <v>0</v>
      </c>
      <c r="N875" s="15">
        <f t="shared" si="69"/>
        <v>0</v>
      </c>
    </row>
    <row r="876" spans="1:14" s="17" customFormat="1" ht="146.25">
      <c r="A876" s="31">
        <v>60</v>
      </c>
      <c r="B876" s="31">
        <v>218</v>
      </c>
      <c r="C876" s="32">
        <v>143</v>
      </c>
      <c r="D876" s="33">
        <v>0</v>
      </c>
      <c r="E876" s="13" t="s">
        <v>2691</v>
      </c>
      <c r="F876" s="25">
        <v>1154</v>
      </c>
      <c r="G876" s="14"/>
      <c r="H876" s="15">
        <v>0</v>
      </c>
      <c r="I876" s="15">
        <v>0</v>
      </c>
      <c r="J876" s="15">
        <f t="shared" si="65"/>
        <v>0</v>
      </c>
      <c r="K876" s="15">
        <f t="shared" si="66"/>
        <v>0</v>
      </c>
      <c r="L876" s="15">
        <f t="shared" si="67"/>
        <v>0</v>
      </c>
      <c r="M876" s="15">
        <f t="shared" si="68"/>
        <v>0</v>
      </c>
      <c r="N876" s="15">
        <f t="shared" si="69"/>
        <v>0</v>
      </c>
    </row>
    <row r="877" spans="1:14" s="17" customFormat="1" ht="56.25">
      <c r="A877" s="31">
        <v>60</v>
      </c>
      <c r="B877" s="31">
        <v>219</v>
      </c>
      <c r="C877" s="32">
        <v>68</v>
      </c>
      <c r="D877" s="33">
        <v>0</v>
      </c>
      <c r="E877" s="13" t="s">
        <v>2692</v>
      </c>
      <c r="F877" s="25">
        <v>1724</v>
      </c>
      <c r="G877" s="14"/>
      <c r="H877" s="15">
        <v>0</v>
      </c>
      <c r="I877" s="15">
        <v>0</v>
      </c>
      <c r="J877" s="15">
        <f t="shared" si="65"/>
        <v>0</v>
      </c>
      <c r="K877" s="15">
        <f t="shared" si="66"/>
        <v>0</v>
      </c>
      <c r="L877" s="15">
        <f t="shared" si="67"/>
        <v>0</v>
      </c>
      <c r="M877" s="15">
        <f t="shared" si="68"/>
        <v>0</v>
      </c>
      <c r="N877" s="15">
        <f t="shared" si="69"/>
        <v>0</v>
      </c>
    </row>
    <row r="878" spans="1:14" s="17" customFormat="1" ht="45">
      <c r="A878" s="31">
        <v>60</v>
      </c>
      <c r="B878" s="31">
        <v>229</v>
      </c>
      <c r="C878" s="32">
        <v>17</v>
      </c>
      <c r="D878" s="33">
        <v>0</v>
      </c>
      <c r="E878" s="13" t="s">
        <v>2693</v>
      </c>
      <c r="F878" s="25">
        <v>0</v>
      </c>
      <c r="G878" s="14"/>
      <c r="H878" s="15">
        <v>0</v>
      </c>
      <c r="I878" s="15">
        <v>0</v>
      </c>
      <c r="J878" s="15">
        <f t="shared" si="65"/>
        <v>0</v>
      </c>
      <c r="K878" s="15">
        <f t="shared" si="66"/>
        <v>0</v>
      </c>
      <c r="L878" s="15">
        <f t="shared" si="67"/>
        <v>0</v>
      </c>
      <c r="M878" s="15">
        <f t="shared" si="68"/>
        <v>0</v>
      </c>
      <c r="N878" s="15">
        <f t="shared" si="69"/>
        <v>0</v>
      </c>
    </row>
    <row r="879" spans="1:14" s="17" customFormat="1" ht="78.75">
      <c r="A879" s="31">
        <v>60</v>
      </c>
      <c r="B879" s="31">
        <v>229</v>
      </c>
      <c r="C879" s="32">
        <v>25</v>
      </c>
      <c r="D879" s="33">
        <v>0</v>
      </c>
      <c r="E879" s="13" t="s">
        <v>2694</v>
      </c>
      <c r="F879" s="25">
        <v>0</v>
      </c>
      <c r="G879" s="14"/>
      <c r="H879" s="15">
        <v>0</v>
      </c>
      <c r="I879" s="15">
        <v>0</v>
      </c>
      <c r="J879" s="15">
        <f t="shared" si="65"/>
        <v>0</v>
      </c>
      <c r="K879" s="15">
        <f t="shared" si="66"/>
        <v>0</v>
      </c>
      <c r="L879" s="15">
        <f t="shared" si="67"/>
        <v>0</v>
      </c>
      <c r="M879" s="15">
        <f t="shared" si="68"/>
        <v>0</v>
      </c>
      <c r="N879" s="15">
        <f t="shared" si="69"/>
        <v>0</v>
      </c>
    </row>
    <row r="880" spans="1:14" s="17" customFormat="1" ht="67.5">
      <c r="A880" s="31">
        <v>60</v>
      </c>
      <c r="B880" s="31">
        <v>231</v>
      </c>
      <c r="C880" s="32">
        <v>104</v>
      </c>
      <c r="D880" s="33">
        <v>0</v>
      </c>
      <c r="E880" s="13" t="s">
        <v>2695</v>
      </c>
      <c r="F880" s="25">
        <v>20563</v>
      </c>
      <c r="G880" s="14"/>
      <c r="H880" s="15">
        <v>0</v>
      </c>
      <c r="I880" s="15">
        <v>0</v>
      </c>
      <c r="J880" s="15">
        <f t="shared" si="65"/>
        <v>0</v>
      </c>
      <c r="K880" s="15">
        <f t="shared" si="66"/>
        <v>0</v>
      </c>
      <c r="L880" s="15">
        <f t="shared" si="67"/>
        <v>0</v>
      </c>
      <c r="M880" s="15">
        <f t="shared" si="68"/>
        <v>0</v>
      </c>
      <c r="N880" s="15">
        <f t="shared" si="69"/>
        <v>0</v>
      </c>
    </row>
    <row r="881" spans="1:14" s="17" customFormat="1" ht="258.75">
      <c r="A881" s="31">
        <v>60</v>
      </c>
      <c r="B881" s="31">
        <v>231</v>
      </c>
      <c r="C881" s="32">
        <v>575</v>
      </c>
      <c r="D881" s="33">
        <v>0</v>
      </c>
      <c r="E881" s="13" t="s">
        <v>2696</v>
      </c>
      <c r="F881" s="25">
        <v>3890</v>
      </c>
      <c r="G881" s="14"/>
      <c r="H881" s="15">
        <v>0</v>
      </c>
      <c r="I881" s="15">
        <v>0</v>
      </c>
      <c r="J881" s="15">
        <f t="shared" si="65"/>
        <v>0</v>
      </c>
      <c r="K881" s="15">
        <f t="shared" si="66"/>
        <v>0</v>
      </c>
      <c r="L881" s="15">
        <f t="shared" si="67"/>
        <v>0</v>
      </c>
      <c r="M881" s="15">
        <f t="shared" si="68"/>
        <v>0</v>
      </c>
      <c r="N881" s="15">
        <f t="shared" si="69"/>
        <v>0</v>
      </c>
    </row>
    <row r="882" spans="1:14" s="17" customFormat="1" ht="258.75">
      <c r="A882" s="31">
        <v>60</v>
      </c>
      <c r="B882" s="31">
        <v>231</v>
      </c>
      <c r="C882" s="32">
        <v>583</v>
      </c>
      <c r="D882" s="33">
        <v>0</v>
      </c>
      <c r="E882" s="13" t="s">
        <v>2697</v>
      </c>
      <c r="F882" s="25">
        <v>11354</v>
      </c>
      <c r="G882" s="14"/>
      <c r="H882" s="15">
        <v>0</v>
      </c>
      <c r="I882" s="15">
        <v>0</v>
      </c>
      <c r="J882" s="15">
        <f t="shared" si="65"/>
        <v>0</v>
      </c>
      <c r="K882" s="15">
        <f t="shared" si="66"/>
        <v>0</v>
      </c>
      <c r="L882" s="15">
        <f t="shared" si="67"/>
        <v>0</v>
      </c>
      <c r="M882" s="15">
        <f t="shared" si="68"/>
        <v>0</v>
      </c>
      <c r="N882" s="15">
        <f t="shared" si="69"/>
        <v>0</v>
      </c>
    </row>
    <row r="883" spans="1:14" s="17" customFormat="1" ht="292.5">
      <c r="A883" s="31">
        <v>60</v>
      </c>
      <c r="B883" s="31">
        <v>231</v>
      </c>
      <c r="C883" s="32">
        <v>591</v>
      </c>
      <c r="D883" s="33">
        <v>0</v>
      </c>
      <c r="E883" s="13" t="s">
        <v>2698</v>
      </c>
      <c r="F883" s="25">
        <v>14920</v>
      </c>
      <c r="G883" s="14"/>
      <c r="H883" s="15">
        <v>0</v>
      </c>
      <c r="I883" s="15">
        <v>0</v>
      </c>
      <c r="J883" s="15">
        <f t="shared" si="65"/>
        <v>0</v>
      </c>
      <c r="K883" s="15">
        <f t="shared" si="66"/>
        <v>0</v>
      </c>
      <c r="L883" s="15">
        <f t="shared" si="67"/>
        <v>0</v>
      </c>
      <c r="M883" s="15">
        <f t="shared" si="68"/>
        <v>0</v>
      </c>
      <c r="N883" s="15">
        <f t="shared" si="69"/>
        <v>0</v>
      </c>
    </row>
    <row r="884" spans="1:14" s="17" customFormat="1" ht="202.5">
      <c r="A884" s="31">
        <v>60</v>
      </c>
      <c r="B884" s="31">
        <v>231</v>
      </c>
      <c r="C884" s="32">
        <v>609</v>
      </c>
      <c r="D884" s="33">
        <v>0</v>
      </c>
      <c r="E884" s="13" t="s">
        <v>2699</v>
      </c>
      <c r="F884" s="25">
        <v>20257</v>
      </c>
      <c r="G884" s="14"/>
      <c r="H884" s="15">
        <v>0</v>
      </c>
      <c r="I884" s="15">
        <v>0</v>
      </c>
      <c r="J884" s="15">
        <f t="shared" si="65"/>
        <v>0</v>
      </c>
      <c r="K884" s="15">
        <f t="shared" si="66"/>
        <v>0</v>
      </c>
      <c r="L884" s="15">
        <f t="shared" si="67"/>
        <v>0</v>
      </c>
      <c r="M884" s="15">
        <f t="shared" si="68"/>
        <v>0</v>
      </c>
      <c r="N884" s="15">
        <f t="shared" si="69"/>
        <v>0</v>
      </c>
    </row>
    <row r="885" spans="1:14" s="17" customFormat="1" ht="112.5">
      <c r="A885" s="31">
        <v>60</v>
      </c>
      <c r="B885" s="31">
        <v>231</v>
      </c>
      <c r="C885" s="32">
        <v>617</v>
      </c>
      <c r="D885" s="33">
        <v>0</v>
      </c>
      <c r="E885" s="13" t="s">
        <v>2700</v>
      </c>
      <c r="F885" s="25">
        <v>45328</v>
      </c>
      <c r="G885" s="14"/>
      <c r="H885" s="15">
        <v>0</v>
      </c>
      <c r="I885" s="15">
        <v>0</v>
      </c>
      <c r="J885" s="15">
        <f t="shared" si="65"/>
        <v>0</v>
      </c>
      <c r="K885" s="15">
        <f t="shared" si="66"/>
        <v>0</v>
      </c>
      <c r="L885" s="15">
        <f t="shared" si="67"/>
        <v>0</v>
      </c>
      <c r="M885" s="15">
        <f t="shared" si="68"/>
        <v>0</v>
      </c>
      <c r="N885" s="15">
        <f t="shared" si="69"/>
        <v>0</v>
      </c>
    </row>
    <row r="886" spans="1:14" s="17" customFormat="1" ht="123.75">
      <c r="A886" s="31">
        <v>60</v>
      </c>
      <c r="B886" s="31">
        <v>231</v>
      </c>
      <c r="C886" s="32">
        <v>625</v>
      </c>
      <c r="D886" s="33">
        <v>0</v>
      </c>
      <c r="E886" s="13" t="s">
        <v>2701</v>
      </c>
      <c r="F886" s="25">
        <v>1080</v>
      </c>
      <c r="G886" s="14"/>
      <c r="H886" s="15">
        <v>0</v>
      </c>
      <c r="I886" s="15">
        <v>0</v>
      </c>
      <c r="J886" s="15">
        <f t="shared" si="65"/>
        <v>0</v>
      </c>
      <c r="K886" s="15">
        <f t="shared" si="66"/>
        <v>0</v>
      </c>
      <c r="L886" s="15">
        <f t="shared" si="67"/>
        <v>0</v>
      </c>
      <c r="M886" s="15">
        <f t="shared" si="68"/>
        <v>0</v>
      </c>
      <c r="N886" s="15">
        <f t="shared" si="69"/>
        <v>0</v>
      </c>
    </row>
    <row r="887" spans="1:14" s="17" customFormat="1" ht="112.5">
      <c r="A887" s="31">
        <v>60</v>
      </c>
      <c r="B887" s="31">
        <v>231</v>
      </c>
      <c r="C887" s="32">
        <v>633</v>
      </c>
      <c r="D887" s="33">
        <v>0</v>
      </c>
      <c r="E887" s="13" t="s">
        <v>2702</v>
      </c>
      <c r="F887" s="25">
        <v>1010</v>
      </c>
      <c r="G887" s="14"/>
      <c r="H887" s="15">
        <v>0</v>
      </c>
      <c r="I887" s="15">
        <v>0</v>
      </c>
      <c r="J887" s="15">
        <f t="shared" si="65"/>
        <v>0</v>
      </c>
      <c r="K887" s="15">
        <f t="shared" si="66"/>
        <v>0</v>
      </c>
      <c r="L887" s="15">
        <f t="shared" si="67"/>
        <v>0</v>
      </c>
      <c r="M887" s="15">
        <f t="shared" si="68"/>
        <v>0</v>
      </c>
      <c r="N887" s="15">
        <f t="shared" si="69"/>
        <v>0</v>
      </c>
    </row>
    <row r="888" spans="1:14" s="17" customFormat="1" ht="101.25">
      <c r="A888" s="31">
        <v>60</v>
      </c>
      <c r="B888" s="31">
        <v>231</v>
      </c>
      <c r="C888" s="32">
        <v>641</v>
      </c>
      <c r="D888" s="33">
        <v>0</v>
      </c>
      <c r="E888" s="13" t="s">
        <v>2703</v>
      </c>
      <c r="F888" s="25">
        <v>19460</v>
      </c>
      <c r="G888" s="14"/>
      <c r="H888" s="15">
        <v>0</v>
      </c>
      <c r="I888" s="15">
        <v>0</v>
      </c>
      <c r="J888" s="15">
        <f t="shared" si="65"/>
        <v>0</v>
      </c>
      <c r="K888" s="15">
        <f t="shared" si="66"/>
        <v>0</v>
      </c>
      <c r="L888" s="15">
        <f t="shared" si="67"/>
        <v>0</v>
      </c>
      <c r="M888" s="15">
        <f t="shared" si="68"/>
        <v>0</v>
      </c>
      <c r="N888" s="15">
        <f t="shared" si="69"/>
        <v>0</v>
      </c>
    </row>
    <row r="889" spans="1:14" s="17" customFormat="1" ht="101.25">
      <c r="A889" s="31">
        <v>60</v>
      </c>
      <c r="B889" s="31">
        <v>231</v>
      </c>
      <c r="C889" s="32">
        <v>658</v>
      </c>
      <c r="D889" s="33">
        <v>0</v>
      </c>
      <c r="E889" s="13" t="s">
        <v>2704</v>
      </c>
      <c r="F889" s="25">
        <v>2720</v>
      </c>
      <c r="G889" s="14"/>
      <c r="H889" s="15">
        <v>0</v>
      </c>
      <c r="I889" s="15">
        <v>0</v>
      </c>
      <c r="J889" s="15">
        <f t="shared" si="65"/>
        <v>0</v>
      </c>
      <c r="K889" s="15">
        <f t="shared" si="66"/>
        <v>0</v>
      </c>
      <c r="L889" s="15">
        <f t="shared" si="67"/>
        <v>0</v>
      </c>
      <c r="M889" s="15">
        <f t="shared" si="68"/>
        <v>0</v>
      </c>
      <c r="N889" s="15">
        <f t="shared" si="69"/>
        <v>0</v>
      </c>
    </row>
    <row r="890" spans="1:14" s="17" customFormat="1" ht="101.25">
      <c r="A890" s="31">
        <v>60</v>
      </c>
      <c r="B890" s="31">
        <v>231</v>
      </c>
      <c r="C890" s="32">
        <v>666</v>
      </c>
      <c r="D890" s="33">
        <v>0</v>
      </c>
      <c r="E890" s="13" t="s">
        <v>2705</v>
      </c>
      <c r="F890" s="25">
        <v>8550</v>
      </c>
      <c r="G890" s="14"/>
      <c r="H890" s="15">
        <v>0</v>
      </c>
      <c r="I890" s="15">
        <v>0</v>
      </c>
      <c r="J890" s="15">
        <f t="shared" si="65"/>
        <v>0</v>
      </c>
      <c r="K890" s="15">
        <f t="shared" si="66"/>
        <v>0</v>
      </c>
      <c r="L890" s="15">
        <f t="shared" si="67"/>
        <v>0</v>
      </c>
      <c r="M890" s="15">
        <f t="shared" si="68"/>
        <v>0</v>
      </c>
      <c r="N890" s="15">
        <f t="shared" si="69"/>
        <v>0</v>
      </c>
    </row>
    <row r="891" spans="1:14" s="17" customFormat="1" ht="101.25">
      <c r="A891" s="31">
        <v>60</v>
      </c>
      <c r="B891" s="31">
        <v>231</v>
      </c>
      <c r="C891" s="32">
        <v>674</v>
      </c>
      <c r="D891" s="33">
        <v>0</v>
      </c>
      <c r="E891" s="13" t="s">
        <v>2706</v>
      </c>
      <c r="F891" s="25">
        <v>750</v>
      </c>
      <c r="G891" s="14"/>
      <c r="H891" s="15">
        <v>0</v>
      </c>
      <c r="I891" s="15">
        <v>0</v>
      </c>
      <c r="J891" s="15">
        <f t="shared" si="65"/>
        <v>0</v>
      </c>
      <c r="K891" s="15">
        <f t="shared" si="66"/>
        <v>0</v>
      </c>
      <c r="L891" s="15">
        <f t="shared" si="67"/>
        <v>0</v>
      </c>
      <c r="M891" s="15">
        <f t="shared" si="68"/>
        <v>0</v>
      </c>
      <c r="N891" s="15">
        <f t="shared" si="69"/>
        <v>0</v>
      </c>
    </row>
    <row r="892" spans="1:14" s="17" customFormat="1" ht="78.75">
      <c r="A892" s="31">
        <v>60</v>
      </c>
      <c r="B892" s="31">
        <v>233</v>
      </c>
      <c r="C892" s="32">
        <v>11</v>
      </c>
      <c r="D892" s="33">
        <v>0</v>
      </c>
      <c r="E892" s="13" t="s">
        <v>2707</v>
      </c>
      <c r="F892" s="25">
        <v>11303</v>
      </c>
      <c r="G892" s="14"/>
      <c r="H892" s="15">
        <v>0</v>
      </c>
      <c r="I892" s="15">
        <v>0</v>
      </c>
      <c r="J892" s="15">
        <f t="shared" si="65"/>
        <v>0</v>
      </c>
      <c r="K892" s="15">
        <f t="shared" si="66"/>
        <v>0</v>
      </c>
      <c r="L892" s="15">
        <f t="shared" si="67"/>
        <v>0</v>
      </c>
      <c r="M892" s="15">
        <f t="shared" si="68"/>
        <v>0</v>
      </c>
      <c r="N892" s="15">
        <f t="shared" si="69"/>
        <v>0</v>
      </c>
    </row>
    <row r="893" spans="1:14" s="17" customFormat="1" ht="56.25">
      <c r="A893" s="31">
        <v>60</v>
      </c>
      <c r="B893" s="31">
        <v>233</v>
      </c>
      <c r="C893" s="32">
        <v>37</v>
      </c>
      <c r="D893" s="33">
        <v>0</v>
      </c>
      <c r="E893" s="13" t="s">
        <v>2708</v>
      </c>
      <c r="F893" s="25">
        <v>1992.4</v>
      </c>
      <c r="G893" s="14"/>
      <c r="H893" s="15">
        <v>0</v>
      </c>
      <c r="I893" s="15">
        <v>0</v>
      </c>
      <c r="J893" s="15">
        <f t="shared" si="65"/>
        <v>0</v>
      </c>
      <c r="K893" s="15">
        <f t="shared" si="66"/>
        <v>0</v>
      </c>
      <c r="L893" s="15">
        <f t="shared" si="67"/>
        <v>0</v>
      </c>
      <c r="M893" s="15">
        <f t="shared" si="68"/>
        <v>0</v>
      </c>
      <c r="N893" s="15">
        <f t="shared" si="69"/>
        <v>0</v>
      </c>
    </row>
    <row r="894" spans="1:14" s="17" customFormat="1" ht="78.75">
      <c r="A894" s="31">
        <v>60</v>
      </c>
      <c r="B894" s="31">
        <v>233</v>
      </c>
      <c r="C894" s="32">
        <v>52</v>
      </c>
      <c r="D894" s="33">
        <v>0</v>
      </c>
      <c r="E894" s="13" t="s">
        <v>2709</v>
      </c>
      <c r="F894" s="25">
        <v>22176.400000000001</v>
      </c>
      <c r="G894" s="14"/>
      <c r="H894" s="15">
        <v>0</v>
      </c>
      <c r="I894" s="15">
        <v>0</v>
      </c>
      <c r="J894" s="15">
        <f t="shared" si="65"/>
        <v>0</v>
      </c>
      <c r="K894" s="15">
        <f t="shared" si="66"/>
        <v>0</v>
      </c>
      <c r="L894" s="15">
        <f t="shared" si="67"/>
        <v>0</v>
      </c>
      <c r="M894" s="15">
        <f t="shared" si="68"/>
        <v>0</v>
      </c>
      <c r="N894" s="15">
        <f t="shared" si="69"/>
        <v>0</v>
      </c>
    </row>
    <row r="895" spans="1:14" s="17" customFormat="1" ht="123.75">
      <c r="A895" s="31">
        <v>60</v>
      </c>
      <c r="B895" s="31">
        <v>233</v>
      </c>
      <c r="C895" s="32">
        <v>110</v>
      </c>
      <c r="D895" s="33">
        <v>0</v>
      </c>
      <c r="E895" s="13" t="s">
        <v>2710</v>
      </c>
      <c r="F895" s="25">
        <v>0</v>
      </c>
      <c r="G895" s="14"/>
      <c r="H895" s="15">
        <v>0</v>
      </c>
      <c r="I895" s="15">
        <v>0</v>
      </c>
      <c r="J895" s="15">
        <f t="shared" si="65"/>
        <v>0</v>
      </c>
      <c r="K895" s="15">
        <f t="shared" si="66"/>
        <v>0</v>
      </c>
      <c r="L895" s="15">
        <f t="shared" si="67"/>
        <v>0</v>
      </c>
      <c r="M895" s="15">
        <f t="shared" si="68"/>
        <v>0</v>
      </c>
      <c r="N895" s="15">
        <f t="shared" si="69"/>
        <v>0</v>
      </c>
    </row>
    <row r="896" spans="1:14" s="17" customFormat="1" ht="22.5">
      <c r="A896" s="31">
        <v>60</v>
      </c>
      <c r="B896" s="31">
        <v>233</v>
      </c>
      <c r="C896" s="32">
        <v>128</v>
      </c>
      <c r="D896" s="33">
        <v>0</v>
      </c>
      <c r="E896" s="13" t="s">
        <v>2711</v>
      </c>
      <c r="F896" s="25">
        <v>0</v>
      </c>
      <c r="G896" s="14"/>
      <c r="H896" s="15">
        <v>0</v>
      </c>
      <c r="I896" s="15">
        <v>0</v>
      </c>
      <c r="J896" s="15">
        <f t="shared" si="65"/>
        <v>0</v>
      </c>
      <c r="K896" s="15">
        <f t="shared" si="66"/>
        <v>0</v>
      </c>
      <c r="L896" s="15">
        <f t="shared" si="67"/>
        <v>0</v>
      </c>
      <c r="M896" s="15">
        <f t="shared" si="68"/>
        <v>0</v>
      </c>
      <c r="N896" s="15">
        <f t="shared" si="69"/>
        <v>0</v>
      </c>
    </row>
    <row r="897" spans="1:14" s="17" customFormat="1" ht="78.75">
      <c r="A897" s="31">
        <v>60</v>
      </c>
      <c r="B897" s="31">
        <v>233</v>
      </c>
      <c r="C897" s="32">
        <v>169</v>
      </c>
      <c r="D897" s="33">
        <v>0</v>
      </c>
      <c r="E897" s="13" t="s">
        <v>2712</v>
      </c>
      <c r="F897" s="25">
        <v>0</v>
      </c>
      <c r="G897" s="14"/>
      <c r="H897" s="15">
        <v>0</v>
      </c>
      <c r="I897" s="15">
        <v>0</v>
      </c>
      <c r="J897" s="15">
        <f t="shared" si="65"/>
        <v>0</v>
      </c>
      <c r="K897" s="15">
        <f t="shared" si="66"/>
        <v>0</v>
      </c>
      <c r="L897" s="15">
        <f t="shared" si="67"/>
        <v>0</v>
      </c>
      <c r="M897" s="15">
        <f t="shared" si="68"/>
        <v>0</v>
      </c>
      <c r="N897" s="15">
        <f t="shared" si="69"/>
        <v>0</v>
      </c>
    </row>
    <row r="898" spans="1:14" s="17" customFormat="1" ht="78.75">
      <c r="A898" s="31">
        <v>60</v>
      </c>
      <c r="B898" s="31">
        <v>233</v>
      </c>
      <c r="C898" s="32">
        <v>177</v>
      </c>
      <c r="D898" s="33">
        <v>0</v>
      </c>
      <c r="E898" s="13" t="s">
        <v>2713</v>
      </c>
      <c r="F898" s="25">
        <v>0</v>
      </c>
      <c r="G898" s="14"/>
      <c r="H898" s="15">
        <v>0</v>
      </c>
      <c r="I898" s="15">
        <v>0</v>
      </c>
      <c r="J898" s="15">
        <f t="shared" si="65"/>
        <v>0</v>
      </c>
      <c r="K898" s="15">
        <f t="shared" si="66"/>
        <v>0</v>
      </c>
      <c r="L898" s="15">
        <f t="shared" si="67"/>
        <v>0</v>
      </c>
      <c r="M898" s="15">
        <f t="shared" si="68"/>
        <v>0</v>
      </c>
      <c r="N898" s="15">
        <f t="shared" si="69"/>
        <v>0</v>
      </c>
    </row>
    <row r="899" spans="1:14" s="17" customFormat="1" ht="78.75">
      <c r="A899" s="31">
        <v>60</v>
      </c>
      <c r="B899" s="31">
        <v>233</v>
      </c>
      <c r="C899" s="32">
        <v>185</v>
      </c>
      <c r="D899" s="33">
        <v>0</v>
      </c>
      <c r="E899" s="13" t="s">
        <v>2714</v>
      </c>
      <c r="F899" s="25">
        <v>0</v>
      </c>
      <c r="G899" s="14"/>
      <c r="H899" s="15">
        <v>0</v>
      </c>
      <c r="I899" s="15">
        <v>0</v>
      </c>
      <c r="J899" s="15">
        <f t="shared" si="65"/>
        <v>0</v>
      </c>
      <c r="K899" s="15">
        <f t="shared" si="66"/>
        <v>0</v>
      </c>
      <c r="L899" s="15">
        <f t="shared" si="67"/>
        <v>0</v>
      </c>
      <c r="M899" s="15">
        <f t="shared" si="68"/>
        <v>0</v>
      </c>
      <c r="N899" s="15">
        <f t="shared" si="69"/>
        <v>0</v>
      </c>
    </row>
    <row r="900" spans="1:14" s="17" customFormat="1" ht="67.5">
      <c r="A900" s="31">
        <v>60</v>
      </c>
      <c r="B900" s="31">
        <v>233</v>
      </c>
      <c r="C900" s="32">
        <v>235</v>
      </c>
      <c r="D900" s="33">
        <v>0</v>
      </c>
      <c r="E900" s="13" t="s">
        <v>2715</v>
      </c>
      <c r="F900" s="25">
        <v>48</v>
      </c>
      <c r="G900" s="14"/>
      <c r="H900" s="15">
        <v>0</v>
      </c>
      <c r="I900" s="15">
        <v>0</v>
      </c>
      <c r="J900" s="15">
        <f t="shared" si="65"/>
        <v>0</v>
      </c>
      <c r="K900" s="15">
        <f t="shared" si="66"/>
        <v>0</v>
      </c>
      <c r="L900" s="15">
        <f t="shared" si="67"/>
        <v>0</v>
      </c>
      <c r="M900" s="15">
        <f t="shared" si="68"/>
        <v>0</v>
      </c>
      <c r="N900" s="15">
        <f t="shared" si="69"/>
        <v>0</v>
      </c>
    </row>
    <row r="901" spans="1:14" s="17" customFormat="1" ht="123.75">
      <c r="A901" s="31">
        <v>6</v>
      </c>
      <c r="B901" s="31">
        <v>233</v>
      </c>
      <c r="C901" s="32">
        <v>243</v>
      </c>
      <c r="D901" s="33">
        <v>0</v>
      </c>
      <c r="E901" s="13" t="s">
        <v>2716</v>
      </c>
      <c r="F901" s="25">
        <v>0</v>
      </c>
      <c r="G901" s="14"/>
      <c r="H901" s="15">
        <v>0</v>
      </c>
      <c r="I901" s="15">
        <v>0</v>
      </c>
      <c r="J901" s="15">
        <f t="shared" si="65"/>
        <v>0</v>
      </c>
      <c r="K901" s="15">
        <f t="shared" si="66"/>
        <v>0</v>
      </c>
      <c r="L901" s="15">
        <f t="shared" si="67"/>
        <v>0</v>
      </c>
      <c r="M901" s="15">
        <f t="shared" si="68"/>
        <v>0</v>
      </c>
      <c r="N901" s="15">
        <f t="shared" si="69"/>
        <v>0</v>
      </c>
    </row>
    <row r="902" spans="1:14" s="17" customFormat="1" ht="78.75">
      <c r="A902" s="31">
        <v>60</v>
      </c>
      <c r="B902" s="31">
        <v>233</v>
      </c>
      <c r="C902" s="32">
        <v>284</v>
      </c>
      <c r="D902" s="33">
        <v>0</v>
      </c>
      <c r="E902" s="13" t="s">
        <v>2717</v>
      </c>
      <c r="F902" s="25">
        <v>0</v>
      </c>
      <c r="G902" s="14"/>
      <c r="H902" s="15">
        <v>0</v>
      </c>
      <c r="I902" s="15">
        <v>0</v>
      </c>
      <c r="J902" s="15">
        <f t="shared" si="65"/>
        <v>0</v>
      </c>
      <c r="K902" s="15">
        <f t="shared" si="66"/>
        <v>0</v>
      </c>
      <c r="L902" s="15">
        <f t="shared" si="67"/>
        <v>0</v>
      </c>
      <c r="M902" s="15">
        <f t="shared" si="68"/>
        <v>0</v>
      </c>
      <c r="N902" s="15">
        <f t="shared" si="69"/>
        <v>0</v>
      </c>
    </row>
    <row r="903" spans="1:14" s="17" customFormat="1" ht="56.25">
      <c r="A903" s="31">
        <v>60</v>
      </c>
      <c r="B903" s="31">
        <v>233</v>
      </c>
      <c r="C903" s="32">
        <v>292</v>
      </c>
      <c r="D903" s="33">
        <v>0</v>
      </c>
      <c r="E903" s="13" t="s">
        <v>2718</v>
      </c>
      <c r="F903" s="25">
        <v>5</v>
      </c>
      <c r="G903" s="14"/>
      <c r="H903" s="15">
        <v>0</v>
      </c>
      <c r="I903" s="15">
        <v>0</v>
      </c>
      <c r="J903" s="15">
        <f t="shared" si="65"/>
        <v>0</v>
      </c>
      <c r="K903" s="15">
        <f t="shared" si="66"/>
        <v>0</v>
      </c>
      <c r="L903" s="15">
        <f t="shared" si="67"/>
        <v>0</v>
      </c>
      <c r="M903" s="15">
        <f t="shared" si="68"/>
        <v>0</v>
      </c>
      <c r="N903" s="15">
        <f t="shared" si="69"/>
        <v>0</v>
      </c>
    </row>
    <row r="904" spans="1:14" s="17" customFormat="1" ht="45">
      <c r="A904" s="31">
        <v>60</v>
      </c>
      <c r="B904" s="31">
        <v>233</v>
      </c>
      <c r="C904" s="32">
        <v>300</v>
      </c>
      <c r="D904" s="33">
        <v>0</v>
      </c>
      <c r="E904" s="13" t="s">
        <v>2719</v>
      </c>
      <c r="F904" s="25">
        <v>5</v>
      </c>
      <c r="G904" s="14"/>
      <c r="H904" s="15">
        <v>0</v>
      </c>
      <c r="I904" s="15">
        <v>0</v>
      </c>
      <c r="J904" s="15">
        <f t="shared" si="65"/>
        <v>0</v>
      </c>
      <c r="K904" s="15">
        <f t="shared" si="66"/>
        <v>0</v>
      </c>
      <c r="L904" s="15">
        <f t="shared" si="67"/>
        <v>0</v>
      </c>
      <c r="M904" s="15">
        <f t="shared" si="68"/>
        <v>0</v>
      </c>
      <c r="N904" s="15">
        <f t="shared" si="69"/>
        <v>0</v>
      </c>
    </row>
    <row r="905" spans="1:14" s="17" customFormat="1" ht="67.5">
      <c r="A905" s="31">
        <v>60</v>
      </c>
      <c r="B905" s="31">
        <v>233</v>
      </c>
      <c r="C905" s="32">
        <v>318</v>
      </c>
      <c r="D905" s="33">
        <v>0</v>
      </c>
      <c r="E905" s="13" t="s">
        <v>2720</v>
      </c>
      <c r="F905" s="25">
        <v>0</v>
      </c>
      <c r="G905" s="14"/>
      <c r="H905" s="15">
        <v>0</v>
      </c>
      <c r="I905" s="15">
        <v>0</v>
      </c>
      <c r="J905" s="15">
        <f t="shared" si="65"/>
        <v>0</v>
      </c>
      <c r="K905" s="15">
        <f t="shared" si="66"/>
        <v>0</v>
      </c>
      <c r="L905" s="15">
        <f t="shared" si="67"/>
        <v>0</v>
      </c>
      <c r="M905" s="15">
        <f t="shared" si="68"/>
        <v>0</v>
      </c>
      <c r="N905" s="15">
        <f t="shared" si="69"/>
        <v>0</v>
      </c>
    </row>
    <row r="906" spans="1:14" s="17" customFormat="1" ht="56.25">
      <c r="A906" s="31">
        <v>60</v>
      </c>
      <c r="B906" s="31">
        <v>233</v>
      </c>
      <c r="C906" s="32">
        <v>326</v>
      </c>
      <c r="D906" s="33">
        <v>0</v>
      </c>
      <c r="E906" s="13" t="s">
        <v>2721</v>
      </c>
      <c r="F906" s="25">
        <v>0</v>
      </c>
      <c r="G906" s="14"/>
      <c r="H906" s="15">
        <v>0</v>
      </c>
      <c r="I906" s="15">
        <v>0</v>
      </c>
      <c r="J906" s="15">
        <f t="shared" si="65"/>
        <v>0</v>
      </c>
      <c r="K906" s="15">
        <f t="shared" si="66"/>
        <v>0</v>
      </c>
      <c r="L906" s="15">
        <f t="shared" si="67"/>
        <v>0</v>
      </c>
      <c r="M906" s="15">
        <f t="shared" si="68"/>
        <v>0</v>
      </c>
      <c r="N906" s="15">
        <f t="shared" si="69"/>
        <v>0</v>
      </c>
    </row>
    <row r="907" spans="1:14" s="17" customFormat="1" ht="33.75">
      <c r="A907" s="31">
        <v>60</v>
      </c>
      <c r="B907" s="31">
        <v>233</v>
      </c>
      <c r="C907" s="32">
        <v>383</v>
      </c>
      <c r="D907" s="33">
        <v>0</v>
      </c>
      <c r="E907" s="13" t="s">
        <v>2722</v>
      </c>
      <c r="F907" s="25">
        <v>0</v>
      </c>
      <c r="G907" s="14"/>
      <c r="H907" s="15">
        <v>0</v>
      </c>
      <c r="I907" s="15">
        <v>0</v>
      </c>
      <c r="J907" s="15">
        <f t="shared" si="65"/>
        <v>0</v>
      </c>
      <c r="K907" s="15">
        <f t="shared" si="66"/>
        <v>0</v>
      </c>
      <c r="L907" s="15">
        <f t="shared" si="67"/>
        <v>0</v>
      </c>
      <c r="M907" s="15">
        <f t="shared" si="68"/>
        <v>0</v>
      </c>
      <c r="N907" s="15">
        <f t="shared" si="69"/>
        <v>0</v>
      </c>
    </row>
    <row r="908" spans="1:14" ht="56.25">
      <c r="A908" s="31">
        <v>60</v>
      </c>
      <c r="B908" s="31">
        <v>233</v>
      </c>
      <c r="C908" s="32">
        <v>623</v>
      </c>
      <c r="D908" s="33">
        <v>0</v>
      </c>
      <c r="E908" s="13" t="s">
        <v>2723</v>
      </c>
      <c r="F908" s="25">
        <v>0</v>
      </c>
      <c r="G908" s="14"/>
      <c r="H908" s="15">
        <v>0</v>
      </c>
      <c r="I908" s="15">
        <v>0</v>
      </c>
      <c r="J908" s="15">
        <f t="shared" si="65"/>
        <v>0</v>
      </c>
      <c r="K908" s="15">
        <f t="shared" si="66"/>
        <v>0</v>
      </c>
      <c r="L908" s="15">
        <f t="shared" si="67"/>
        <v>0</v>
      </c>
      <c r="M908" s="15">
        <f t="shared" si="68"/>
        <v>0</v>
      </c>
      <c r="N908" s="15">
        <f t="shared" si="69"/>
        <v>0</v>
      </c>
    </row>
    <row r="909" spans="1:14" ht="78.75">
      <c r="A909" s="31">
        <v>60</v>
      </c>
      <c r="B909" s="31">
        <v>233</v>
      </c>
      <c r="C909" s="32">
        <v>839</v>
      </c>
      <c r="D909" s="33">
        <v>0</v>
      </c>
      <c r="E909" s="13" t="s">
        <v>2717</v>
      </c>
      <c r="F909" s="25">
        <v>0</v>
      </c>
      <c r="G909" s="14"/>
      <c r="H909" s="15">
        <v>0</v>
      </c>
      <c r="I909" s="15">
        <v>0</v>
      </c>
      <c r="J909" s="15">
        <f t="shared" si="65"/>
        <v>0</v>
      </c>
      <c r="K909" s="15">
        <f t="shared" si="66"/>
        <v>0</v>
      </c>
      <c r="L909" s="15">
        <f t="shared" si="67"/>
        <v>0</v>
      </c>
      <c r="M909" s="15">
        <f t="shared" si="68"/>
        <v>0</v>
      </c>
      <c r="N909" s="15">
        <f t="shared" si="69"/>
        <v>0</v>
      </c>
    </row>
    <row r="910" spans="1:14" ht="56.25">
      <c r="A910" s="31">
        <v>60</v>
      </c>
      <c r="B910" s="31">
        <v>233</v>
      </c>
      <c r="C910" s="32">
        <v>847</v>
      </c>
      <c r="D910" s="33">
        <v>0</v>
      </c>
      <c r="E910" s="13" t="s">
        <v>2724</v>
      </c>
      <c r="F910" s="25">
        <v>0</v>
      </c>
      <c r="G910" s="14"/>
      <c r="H910" s="15">
        <v>0</v>
      </c>
      <c r="I910" s="15">
        <v>0</v>
      </c>
      <c r="J910" s="15">
        <f t="shared" ref="J910:J973" si="70">F910*H910</f>
        <v>0</v>
      </c>
      <c r="K910" s="15">
        <f t="shared" ref="K910:K973" si="71">I910*1.16</f>
        <v>0</v>
      </c>
      <c r="L910" s="15">
        <f t="shared" ref="L910:L973" si="72">F910*K910</f>
        <v>0</v>
      </c>
      <c r="M910" s="15">
        <f t="shared" ref="M910:M973" si="73">J910+L910</f>
        <v>0</v>
      </c>
      <c r="N910" s="15">
        <f t="shared" ref="N910:N973" si="74">M910*2</f>
        <v>0</v>
      </c>
    </row>
    <row r="911" spans="1:14" ht="45">
      <c r="A911" s="31">
        <v>60</v>
      </c>
      <c r="B911" s="31">
        <v>235</v>
      </c>
      <c r="C911" s="32">
        <v>19</v>
      </c>
      <c r="D911" s="33">
        <v>0</v>
      </c>
      <c r="E911" s="13" t="s">
        <v>2725</v>
      </c>
      <c r="F911" s="25">
        <v>2500</v>
      </c>
      <c r="G911" s="14"/>
      <c r="H911" s="15">
        <v>0</v>
      </c>
      <c r="I911" s="15">
        <v>0</v>
      </c>
      <c r="J911" s="15">
        <f t="shared" si="70"/>
        <v>0</v>
      </c>
      <c r="K911" s="15">
        <f t="shared" si="71"/>
        <v>0</v>
      </c>
      <c r="L911" s="15">
        <f t="shared" si="72"/>
        <v>0</v>
      </c>
      <c r="M911" s="15">
        <f t="shared" si="73"/>
        <v>0</v>
      </c>
      <c r="N911" s="15">
        <f t="shared" si="74"/>
        <v>0</v>
      </c>
    </row>
    <row r="912" spans="1:14" ht="112.5">
      <c r="A912" s="31">
        <v>60</v>
      </c>
      <c r="B912" s="31">
        <v>243</v>
      </c>
      <c r="C912" s="32">
        <v>19</v>
      </c>
      <c r="D912" s="33">
        <v>0</v>
      </c>
      <c r="E912" s="13" t="s">
        <v>2726</v>
      </c>
      <c r="F912" s="25">
        <v>0</v>
      </c>
      <c r="G912" s="14"/>
      <c r="H912" s="15">
        <v>0</v>
      </c>
      <c r="I912" s="15">
        <v>0</v>
      </c>
      <c r="J912" s="15">
        <f t="shared" si="70"/>
        <v>0</v>
      </c>
      <c r="K912" s="15">
        <f t="shared" si="71"/>
        <v>0</v>
      </c>
      <c r="L912" s="15">
        <f t="shared" si="72"/>
        <v>0</v>
      </c>
      <c r="M912" s="15">
        <f t="shared" si="73"/>
        <v>0</v>
      </c>
      <c r="N912" s="15">
        <f t="shared" si="74"/>
        <v>0</v>
      </c>
    </row>
    <row r="913" spans="1:14" ht="112.5">
      <c r="A913" s="31">
        <v>60</v>
      </c>
      <c r="B913" s="31">
        <v>243</v>
      </c>
      <c r="C913" s="32">
        <v>27</v>
      </c>
      <c r="D913" s="33">
        <v>0</v>
      </c>
      <c r="E913" s="13" t="s">
        <v>2727</v>
      </c>
      <c r="F913" s="25">
        <v>0</v>
      </c>
      <c r="G913" s="14"/>
      <c r="H913" s="15">
        <v>0</v>
      </c>
      <c r="I913" s="15">
        <v>0</v>
      </c>
      <c r="J913" s="15">
        <f t="shared" si="70"/>
        <v>0</v>
      </c>
      <c r="K913" s="15">
        <f t="shared" si="71"/>
        <v>0</v>
      </c>
      <c r="L913" s="15">
        <f t="shared" si="72"/>
        <v>0</v>
      </c>
      <c r="M913" s="15">
        <f t="shared" si="73"/>
        <v>0</v>
      </c>
      <c r="N913" s="15">
        <f t="shared" si="74"/>
        <v>0</v>
      </c>
    </row>
    <row r="914" spans="1:14" ht="112.5">
      <c r="A914" s="31">
        <v>60</v>
      </c>
      <c r="B914" s="31">
        <v>243</v>
      </c>
      <c r="C914" s="32">
        <v>35</v>
      </c>
      <c r="D914" s="33">
        <v>0</v>
      </c>
      <c r="E914" s="13" t="s">
        <v>2728</v>
      </c>
      <c r="F914" s="25">
        <v>0</v>
      </c>
      <c r="G914" s="14"/>
      <c r="H914" s="15">
        <v>0</v>
      </c>
      <c r="I914" s="15">
        <v>0</v>
      </c>
      <c r="J914" s="15">
        <f t="shared" si="70"/>
        <v>0</v>
      </c>
      <c r="K914" s="15">
        <f t="shared" si="71"/>
        <v>0</v>
      </c>
      <c r="L914" s="15">
        <f t="shared" si="72"/>
        <v>0</v>
      </c>
      <c r="M914" s="15">
        <f t="shared" si="73"/>
        <v>0</v>
      </c>
      <c r="N914" s="15">
        <f t="shared" si="74"/>
        <v>0</v>
      </c>
    </row>
    <row r="915" spans="1:14" ht="101.25">
      <c r="A915" s="31">
        <v>60</v>
      </c>
      <c r="B915" s="31">
        <v>243</v>
      </c>
      <c r="C915" s="32">
        <v>43</v>
      </c>
      <c r="D915" s="33">
        <v>0</v>
      </c>
      <c r="E915" s="13" t="s">
        <v>2729</v>
      </c>
      <c r="F915" s="25">
        <v>0</v>
      </c>
      <c r="G915" s="14"/>
      <c r="H915" s="15">
        <v>0</v>
      </c>
      <c r="I915" s="15">
        <v>0</v>
      </c>
      <c r="J915" s="15">
        <f t="shared" si="70"/>
        <v>0</v>
      </c>
      <c r="K915" s="15">
        <f t="shared" si="71"/>
        <v>0</v>
      </c>
      <c r="L915" s="15">
        <f t="shared" si="72"/>
        <v>0</v>
      </c>
      <c r="M915" s="15">
        <f t="shared" si="73"/>
        <v>0</v>
      </c>
      <c r="N915" s="15">
        <f t="shared" si="74"/>
        <v>0</v>
      </c>
    </row>
    <row r="916" spans="1:14" ht="101.25">
      <c r="A916" s="31">
        <v>60</v>
      </c>
      <c r="B916" s="31">
        <v>243</v>
      </c>
      <c r="C916" s="32">
        <v>50</v>
      </c>
      <c r="D916" s="33">
        <v>0</v>
      </c>
      <c r="E916" s="13" t="s">
        <v>2730</v>
      </c>
      <c r="F916" s="25">
        <v>0</v>
      </c>
      <c r="G916" s="14"/>
      <c r="H916" s="15">
        <v>0</v>
      </c>
      <c r="I916" s="15">
        <v>0</v>
      </c>
      <c r="J916" s="15">
        <f t="shared" si="70"/>
        <v>0</v>
      </c>
      <c r="K916" s="15">
        <f t="shared" si="71"/>
        <v>0</v>
      </c>
      <c r="L916" s="15">
        <f t="shared" si="72"/>
        <v>0</v>
      </c>
      <c r="M916" s="15">
        <f t="shared" si="73"/>
        <v>0</v>
      </c>
      <c r="N916" s="15">
        <f t="shared" si="74"/>
        <v>0</v>
      </c>
    </row>
    <row r="917" spans="1:14" ht="101.25">
      <c r="A917" s="31">
        <v>60</v>
      </c>
      <c r="B917" s="31">
        <v>243</v>
      </c>
      <c r="C917" s="32">
        <v>51</v>
      </c>
      <c r="D917" s="33">
        <v>0</v>
      </c>
      <c r="E917" s="13" t="s">
        <v>2731</v>
      </c>
      <c r="F917" s="25">
        <v>362</v>
      </c>
      <c r="G917" s="14"/>
      <c r="H917" s="15">
        <v>0</v>
      </c>
      <c r="I917" s="15">
        <v>0</v>
      </c>
      <c r="J917" s="15">
        <f t="shared" si="70"/>
        <v>0</v>
      </c>
      <c r="K917" s="15">
        <f t="shared" si="71"/>
        <v>0</v>
      </c>
      <c r="L917" s="15">
        <f t="shared" si="72"/>
        <v>0</v>
      </c>
      <c r="M917" s="15">
        <f t="shared" si="73"/>
        <v>0</v>
      </c>
      <c r="N917" s="15">
        <f t="shared" si="74"/>
        <v>0</v>
      </c>
    </row>
    <row r="918" spans="1:14" ht="101.25">
      <c r="A918" s="31">
        <v>60</v>
      </c>
      <c r="B918" s="31">
        <v>243</v>
      </c>
      <c r="C918" s="32">
        <v>68</v>
      </c>
      <c r="D918" s="33">
        <v>0</v>
      </c>
      <c r="E918" s="13" t="s">
        <v>2732</v>
      </c>
      <c r="F918" s="25">
        <v>0</v>
      </c>
      <c r="G918" s="14"/>
      <c r="H918" s="15">
        <v>0</v>
      </c>
      <c r="I918" s="15">
        <v>0</v>
      </c>
      <c r="J918" s="15">
        <f t="shared" si="70"/>
        <v>0</v>
      </c>
      <c r="K918" s="15">
        <f t="shared" si="71"/>
        <v>0</v>
      </c>
      <c r="L918" s="15">
        <f t="shared" si="72"/>
        <v>0</v>
      </c>
      <c r="M918" s="15">
        <f t="shared" si="73"/>
        <v>0</v>
      </c>
      <c r="N918" s="15">
        <f t="shared" si="74"/>
        <v>0</v>
      </c>
    </row>
    <row r="919" spans="1:14" ht="123.75">
      <c r="A919" s="31">
        <v>60</v>
      </c>
      <c r="B919" s="31">
        <v>243</v>
      </c>
      <c r="C919" s="32">
        <v>76</v>
      </c>
      <c r="D919" s="33">
        <v>0</v>
      </c>
      <c r="E919" s="13" t="s">
        <v>2733</v>
      </c>
      <c r="F919" s="25">
        <v>0</v>
      </c>
      <c r="G919" s="14"/>
      <c r="H919" s="15">
        <v>0</v>
      </c>
      <c r="I919" s="15">
        <v>0</v>
      </c>
      <c r="J919" s="15">
        <f t="shared" si="70"/>
        <v>0</v>
      </c>
      <c r="K919" s="15">
        <f t="shared" si="71"/>
        <v>0</v>
      </c>
      <c r="L919" s="15">
        <f t="shared" si="72"/>
        <v>0</v>
      </c>
      <c r="M919" s="15">
        <f t="shared" si="73"/>
        <v>0</v>
      </c>
      <c r="N919" s="15">
        <f t="shared" si="74"/>
        <v>0</v>
      </c>
    </row>
    <row r="920" spans="1:14" ht="135">
      <c r="A920" s="31">
        <v>60</v>
      </c>
      <c r="B920" s="31">
        <v>243</v>
      </c>
      <c r="C920" s="32">
        <v>84</v>
      </c>
      <c r="D920" s="33">
        <v>0</v>
      </c>
      <c r="E920" s="13" t="s">
        <v>2734</v>
      </c>
      <c r="F920" s="25">
        <v>0</v>
      </c>
      <c r="G920" s="14"/>
      <c r="H920" s="15">
        <v>0</v>
      </c>
      <c r="I920" s="15">
        <v>0</v>
      </c>
      <c r="J920" s="15">
        <f t="shared" si="70"/>
        <v>0</v>
      </c>
      <c r="K920" s="15">
        <f t="shared" si="71"/>
        <v>0</v>
      </c>
      <c r="L920" s="15">
        <f t="shared" si="72"/>
        <v>0</v>
      </c>
      <c r="M920" s="15">
        <f t="shared" si="73"/>
        <v>0</v>
      </c>
      <c r="N920" s="15">
        <f t="shared" si="74"/>
        <v>0</v>
      </c>
    </row>
    <row r="921" spans="1:14" ht="123.75">
      <c r="A921" s="31">
        <v>60</v>
      </c>
      <c r="B921" s="31">
        <v>243</v>
      </c>
      <c r="C921" s="32">
        <v>92</v>
      </c>
      <c r="D921" s="33">
        <v>0</v>
      </c>
      <c r="E921" s="13" t="s">
        <v>2735</v>
      </c>
      <c r="F921" s="25">
        <v>0</v>
      </c>
      <c r="G921" s="14"/>
      <c r="H921" s="15">
        <v>0</v>
      </c>
      <c r="I921" s="15">
        <v>0</v>
      </c>
      <c r="J921" s="15">
        <f t="shared" si="70"/>
        <v>0</v>
      </c>
      <c r="K921" s="15">
        <f t="shared" si="71"/>
        <v>0</v>
      </c>
      <c r="L921" s="15">
        <f t="shared" si="72"/>
        <v>0</v>
      </c>
      <c r="M921" s="15">
        <f t="shared" si="73"/>
        <v>0</v>
      </c>
      <c r="N921" s="15">
        <f t="shared" si="74"/>
        <v>0</v>
      </c>
    </row>
    <row r="922" spans="1:14" ht="123.75">
      <c r="A922" s="31">
        <v>60</v>
      </c>
      <c r="B922" s="31">
        <v>243</v>
      </c>
      <c r="C922" s="32">
        <v>100</v>
      </c>
      <c r="D922" s="33">
        <v>0</v>
      </c>
      <c r="E922" s="13" t="s">
        <v>2736</v>
      </c>
      <c r="F922" s="25">
        <v>0</v>
      </c>
      <c r="G922" s="14"/>
      <c r="H922" s="15">
        <v>0</v>
      </c>
      <c r="I922" s="15">
        <v>0</v>
      </c>
      <c r="J922" s="15">
        <f t="shared" si="70"/>
        <v>0</v>
      </c>
      <c r="K922" s="15">
        <f t="shared" si="71"/>
        <v>0</v>
      </c>
      <c r="L922" s="15">
        <f t="shared" si="72"/>
        <v>0</v>
      </c>
      <c r="M922" s="15">
        <f t="shared" si="73"/>
        <v>0</v>
      </c>
      <c r="N922" s="15">
        <f t="shared" si="74"/>
        <v>0</v>
      </c>
    </row>
    <row r="923" spans="1:14" ht="123.75">
      <c r="A923" s="31">
        <v>60</v>
      </c>
      <c r="B923" s="31">
        <v>243</v>
      </c>
      <c r="C923" s="32">
        <v>118</v>
      </c>
      <c r="D923" s="33">
        <v>0</v>
      </c>
      <c r="E923" s="13" t="s">
        <v>2737</v>
      </c>
      <c r="F923" s="25">
        <v>0</v>
      </c>
      <c r="G923" s="14"/>
      <c r="H923" s="15">
        <v>0</v>
      </c>
      <c r="I923" s="15">
        <v>0</v>
      </c>
      <c r="J923" s="15">
        <f t="shared" si="70"/>
        <v>0</v>
      </c>
      <c r="K923" s="15">
        <f t="shared" si="71"/>
        <v>0</v>
      </c>
      <c r="L923" s="15">
        <f t="shared" si="72"/>
        <v>0</v>
      </c>
      <c r="M923" s="15">
        <f t="shared" si="73"/>
        <v>0</v>
      </c>
      <c r="N923" s="15">
        <f t="shared" si="74"/>
        <v>0</v>
      </c>
    </row>
    <row r="924" spans="1:14" ht="135">
      <c r="A924" s="31">
        <v>60</v>
      </c>
      <c r="B924" s="31">
        <v>243</v>
      </c>
      <c r="C924" s="32">
        <v>126</v>
      </c>
      <c r="D924" s="33">
        <v>0</v>
      </c>
      <c r="E924" s="13" t="s">
        <v>2738</v>
      </c>
      <c r="F924" s="25">
        <v>0</v>
      </c>
      <c r="G924" s="14"/>
      <c r="H924" s="15">
        <v>0</v>
      </c>
      <c r="I924" s="15">
        <v>0</v>
      </c>
      <c r="J924" s="15">
        <f t="shared" si="70"/>
        <v>0</v>
      </c>
      <c r="K924" s="15">
        <f t="shared" si="71"/>
        <v>0</v>
      </c>
      <c r="L924" s="15">
        <f t="shared" si="72"/>
        <v>0</v>
      </c>
      <c r="M924" s="15">
        <f t="shared" si="73"/>
        <v>0</v>
      </c>
      <c r="N924" s="15">
        <f t="shared" si="74"/>
        <v>0</v>
      </c>
    </row>
    <row r="925" spans="1:14" ht="112.5">
      <c r="A925" s="31">
        <v>60</v>
      </c>
      <c r="B925" s="31">
        <v>243</v>
      </c>
      <c r="C925" s="32">
        <v>134</v>
      </c>
      <c r="D925" s="33">
        <v>0</v>
      </c>
      <c r="E925" s="13" t="s">
        <v>2739</v>
      </c>
      <c r="F925" s="25">
        <v>0</v>
      </c>
      <c r="G925" s="14"/>
      <c r="H925" s="15">
        <v>0</v>
      </c>
      <c r="I925" s="15">
        <v>0</v>
      </c>
      <c r="J925" s="15">
        <f t="shared" si="70"/>
        <v>0</v>
      </c>
      <c r="K925" s="15">
        <f t="shared" si="71"/>
        <v>0</v>
      </c>
      <c r="L925" s="15">
        <f t="shared" si="72"/>
        <v>0</v>
      </c>
      <c r="M925" s="15">
        <f t="shared" si="73"/>
        <v>0</v>
      </c>
      <c r="N925" s="15">
        <f t="shared" si="74"/>
        <v>0</v>
      </c>
    </row>
    <row r="926" spans="1:14" ht="112.5">
      <c r="A926" s="31">
        <v>60</v>
      </c>
      <c r="B926" s="31">
        <v>243</v>
      </c>
      <c r="C926" s="32">
        <v>142</v>
      </c>
      <c r="D926" s="33">
        <v>0</v>
      </c>
      <c r="E926" s="13" t="s">
        <v>2740</v>
      </c>
      <c r="F926" s="25">
        <v>0</v>
      </c>
      <c r="G926" s="14"/>
      <c r="H926" s="15">
        <v>0</v>
      </c>
      <c r="I926" s="15">
        <v>0</v>
      </c>
      <c r="J926" s="15">
        <f t="shared" si="70"/>
        <v>0</v>
      </c>
      <c r="K926" s="15">
        <f t="shared" si="71"/>
        <v>0</v>
      </c>
      <c r="L926" s="15">
        <f t="shared" si="72"/>
        <v>0</v>
      </c>
      <c r="M926" s="15">
        <f t="shared" si="73"/>
        <v>0</v>
      </c>
      <c r="N926" s="15">
        <f t="shared" si="74"/>
        <v>0</v>
      </c>
    </row>
    <row r="927" spans="1:14" ht="112.5">
      <c r="A927" s="31">
        <v>60</v>
      </c>
      <c r="B927" s="31">
        <v>243</v>
      </c>
      <c r="C927" s="32">
        <v>159</v>
      </c>
      <c r="D927" s="33">
        <v>0</v>
      </c>
      <c r="E927" s="13" t="s">
        <v>2741</v>
      </c>
      <c r="F927" s="25">
        <v>0</v>
      </c>
      <c r="G927" s="14"/>
      <c r="H927" s="15">
        <v>0</v>
      </c>
      <c r="I927" s="15">
        <v>0</v>
      </c>
      <c r="J927" s="15">
        <f t="shared" si="70"/>
        <v>0</v>
      </c>
      <c r="K927" s="15">
        <f t="shared" si="71"/>
        <v>0</v>
      </c>
      <c r="L927" s="15">
        <f t="shared" si="72"/>
        <v>0</v>
      </c>
      <c r="M927" s="15">
        <f t="shared" si="73"/>
        <v>0</v>
      </c>
      <c r="N927" s="15">
        <f t="shared" si="74"/>
        <v>0</v>
      </c>
    </row>
    <row r="928" spans="1:14" ht="90">
      <c r="A928" s="31">
        <v>60</v>
      </c>
      <c r="B928" s="31">
        <v>243</v>
      </c>
      <c r="C928" s="32">
        <v>167</v>
      </c>
      <c r="D928" s="33">
        <v>0</v>
      </c>
      <c r="E928" s="13" t="s">
        <v>2742</v>
      </c>
      <c r="F928" s="25">
        <v>0</v>
      </c>
      <c r="G928" s="14"/>
      <c r="H928" s="15">
        <v>0</v>
      </c>
      <c r="I928" s="15">
        <v>0</v>
      </c>
      <c r="J928" s="15">
        <f t="shared" si="70"/>
        <v>0</v>
      </c>
      <c r="K928" s="15">
        <f t="shared" si="71"/>
        <v>0</v>
      </c>
      <c r="L928" s="15">
        <f t="shared" si="72"/>
        <v>0</v>
      </c>
      <c r="M928" s="15">
        <f t="shared" si="73"/>
        <v>0</v>
      </c>
      <c r="N928" s="15">
        <f t="shared" si="74"/>
        <v>0</v>
      </c>
    </row>
    <row r="929" spans="1:14" ht="112.5">
      <c r="A929" s="31">
        <v>60</v>
      </c>
      <c r="B929" s="31">
        <v>243</v>
      </c>
      <c r="C929" s="32">
        <v>175</v>
      </c>
      <c r="D929" s="33">
        <v>0</v>
      </c>
      <c r="E929" s="13" t="s">
        <v>2743</v>
      </c>
      <c r="F929" s="25">
        <v>0</v>
      </c>
      <c r="G929" s="14"/>
      <c r="H929" s="15">
        <v>0</v>
      </c>
      <c r="I929" s="15">
        <v>0</v>
      </c>
      <c r="J929" s="15">
        <f t="shared" si="70"/>
        <v>0</v>
      </c>
      <c r="K929" s="15">
        <f t="shared" si="71"/>
        <v>0</v>
      </c>
      <c r="L929" s="15">
        <f t="shared" si="72"/>
        <v>0</v>
      </c>
      <c r="M929" s="15">
        <f t="shared" si="73"/>
        <v>0</v>
      </c>
      <c r="N929" s="15">
        <f t="shared" si="74"/>
        <v>0</v>
      </c>
    </row>
    <row r="930" spans="1:14" ht="90">
      <c r="A930" s="31">
        <v>60</v>
      </c>
      <c r="B930" s="31">
        <v>243</v>
      </c>
      <c r="C930" s="32">
        <v>183</v>
      </c>
      <c r="D930" s="33">
        <v>0</v>
      </c>
      <c r="E930" s="13" t="s">
        <v>2744</v>
      </c>
      <c r="F930" s="25">
        <v>0</v>
      </c>
      <c r="G930" s="14"/>
      <c r="H930" s="15">
        <v>0</v>
      </c>
      <c r="I930" s="15">
        <v>0</v>
      </c>
      <c r="J930" s="15">
        <f t="shared" si="70"/>
        <v>0</v>
      </c>
      <c r="K930" s="15">
        <f t="shared" si="71"/>
        <v>0</v>
      </c>
      <c r="L930" s="15">
        <f t="shared" si="72"/>
        <v>0</v>
      </c>
      <c r="M930" s="15">
        <f t="shared" si="73"/>
        <v>0</v>
      </c>
      <c r="N930" s="15">
        <f t="shared" si="74"/>
        <v>0</v>
      </c>
    </row>
    <row r="931" spans="1:14" ht="101.25">
      <c r="A931" s="31">
        <v>60</v>
      </c>
      <c r="B931" s="31">
        <v>243</v>
      </c>
      <c r="C931" s="32">
        <v>191</v>
      </c>
      <c r="D931" s="33">
        <v>0</v>
      </c>
      <c r="E931" s="13" t="s">
        <v>2745</v>
      </c>
      <c r="F931" s="25">
        <v>0</v>
      </c>
      <c r="G931" s="14"/>
      <c r="H931" s="15">
        <v>0</v>
      </c>
      <c r="I931" s="15">
        <v>0</v>
      </c>
      <c r="J931" s="15">
        <f t="shared" si="70"/>
        <v>0</v>
      </c>
      <c r="K931" s="15">
        <f t="shared" si="71"/>
        <v>0</v>
      </c>
      <c r="L931" s="15">
        <f t="shared" si="72"/>
        <v>0</v>
      </c>
      <c r="M931" s="15">
        <f t="shared" si="73"/>
        <v>0</v>
      </c>
      <c r="N931" s="15">
        <f t="shared" si="74"/>
        <v>0</v>
      </c>
    </row>
    <row r="932" spans="1:14" ht="90">
      <c r="A932" s="31">
        <v>60</v>
      </c>
      <c r="B932" s="31">
        <v>243</v>
      </c>
      <c r="C932" s="32">
        <v>209</v>
      </c>
      <c r="D932" s="33">
        <v>0</v>
      </c>
      <c r="E932" s="13" t="s">
        <v>2746</v>
      </c>
      <c r="F932" s="25">
        <v>0</v>
      </c>
      <c r="G932" s="14"/>
      <c r="H932" s="15">
        <v>0</v>
      </c>
      <c r="I932" s="15">
        <v>0</v>
      </c>
      <c r="J932" s="15">
        <f t="shared" si="70"/>
        <v>0</v>
      </c>
      <c r="K932" s="15">
        <f t="shared" si="71"/>
        <v>0</v>
      </c>
      <c r="L932" s="15">
        <f t="shared" si="72"/>
        <v>0</v>
      </c>
      <c r="M932" s="15">
        <f t="shared" si="73"/>
        <v>0</v>
      </c>
      <c r="N932" s="15">
        <f t="shared" si="74"/>
        <v>0</v>
      </c>
    </row>
    <row r="933" spans="1:14" ht="90">
      <c r="A933" s="31">
        <v>60</v>
      </c>
      <c r="B933" s="31">
        <v>243</v>
      </c>
      <c r="C933" s="32">
        <v>217</v>
      </c>
      <c r="D933" s="33">
        <v>0</v>
      </c>
      <c r="E933" s="13" t="s">
        <v>2747</v>
      </c>
      <c r="F933" s="25">
        <v>0</v>
      </c>
      <c r="G933" s="14"/>
      <c r="H933" s="15">
        <v>0</v>
      </c>
      <c r="I933" s="15">
        <v>0</v>
      </c>
      <c r="J933" s="15">
        <f t="shared" si="70"/>
        <v>0</v>
      </c>
      <c r="K933" s="15">
        <f t="shared" si="71"/>
        <v>0</v>
      </c>
      <c r="L933" s="15">
        <f t="shared" si="72"/>
        <v>0</v>
      </c>
      <c r="M933" s="15">
        <f t="shared" si="73"/>
        <v>0</v>
      </c>
      <c r="N933" s="15">
        <f t="shared" si="74"/>
        <v>0</v>
      </c>
    </row>
    <row r="934" spans="1:14" ht="90">
      <c r="A934" s="31">
        <v>60</v>
      </c>
      <c r="B934" s="31">
        <v>243</v>
      </c>
      <c r="C934" s="32">
        <v>225</v>
      </c>
      <c r="D934" s="33">
        <v>0</v>
      </c>
      <c r="E934" s="13" t="s">
        <v>2748</v>
      </c>
      <c r="F934" s="25">
        <v>0</v>
      </c>
      <c r="G934" s="14"/>
      <c r="H934" s="15">
        <v>0</v>
      </c>
      <c r="I934" s="15">
        <v>0</v>
      </c>
      <c r="J934" s="15">
        <f t="shared" si="70"/>
        <v>0</v>
      </c>
      <c r="K934" s="15">
        <f t="shared" si="71"/>
        <v>0</v>
      </c>
      <c r="L934" s="15">
        <f t="shared" si="72"/>
        <v>0</v>
      </c>
      <c r="M934" s="15">
        <f t="shared" si="73"/>
        <v>0</v>
      </c>
      <c r="N934" s="15">
        <f t="shared" si="74"/>
        <v>0</v>
      </c>
    </row>
    <row r="935" spans="1:14" ht="90">
      <c r="A935" s="31">
        <v>60</v>
      </c>
      <c r="B935" s="31">
        <v>243</v>
      </c>
      <c r="C935" s="32">
        <v>233</v>
      </c>
      <c r="D935" s="33">
        <v>0</v>
      </c>
      <c r="E935" s="13" t="s">
        <v>2749</v>
      </c>
      <c r="F935" s="25">
        <v>0</v>
      </c>
      <c r="G935" s="14"/>
      <c r="H935" s="15">
        <v>0</v>
      </c>
      <c r="I935" s="15">
        <v>0</v>
      </c>
      <c r="J935" s="15">
        <f t="shared" si="70"/>
        <v>0</v>
      </c>
      <c r="K935" s="15">
        <f t="shared" si="71"/>
        <v>0</v>
      </c>
      <c r="L935" s="15">
        <f t="shared" si="72"/>
        <v>0</v>
      </c>
      <c r="M935" s="15">
        <f t="shared" si="73"/>
        <v>0</v>
      </c>
      <c r="N935" s="15">
        <f t="shared" si="74"/>
        <v>0</v>
      </c>
    </row>
    <row r="936" spans="1:14" ht="90">
      <c r="A936" s="31">
        <v>60</v>
      </c>
      <c r="B936" s="31">
        <v>243</v>
      </c>
      <c r="C936" s="32">
        <v>241</v>
      </c>
      <c r="D936" s="33">
        <v>0</v>
      </c>
      <c r="E936" s="13" t="s">
        <v>2750</v>
      </c>
      <c r="F936" s="25">
        <v>0</v>
      </c>
      <c r="G936" s="14"/>
      <c r="H936" s="15">
        <v>0</v>
      </c>
      <c r="I936" s="15">
        <v>0</v>
      </c>
      <c r="J936" s="15">
        <f t="shared" si="70"/>
        <v>0</v>
      </c>
      <c r="K936" s="15">
        <f t="shared" si="71"/>
        <v>0</v>
      </c>
      <c r="L936" s="15">
        <f t="shared" si="72"/>
        <v>0</v>
      </c>
      <c r="M936" s="15">
        <f t="shared" si="73"/>
        <v>0</v>
      </c>
      <c r="N936" s="15">
        <f t="shared" si="74"/>
        <v>0</v>
      </c>
    </row>
    <row r="937" spans="1:14" ht="90">
      <c r="A937" s="31">
        <v>60</v>
      </c>
      <c r="B937" s="31">
        <v>243</v>
      </c>
      <c r="C937" s="32">
        <v>258</v>
      </c>
      <c r="D937" s="33">
        <v>0</v>
      </c>
      <c r="E937" s="13" t="s">
        <v>2751</v>
      </c>
      <c r="F937" s="25">
        <v>0</v>
      </c>
      <c r="G937" s="14"/>
      <c r="H937" s="15">
        <v>0</v>
      </c>
      <c r="I937" s="15">
        <v>0</v>
      </c>
      <c r="J937" s="15">
        <f t="shared" si="70"/>
        <v>0</v>
      </c>
      <c r="K937" s="15">
        <f t="shared" si="71"/>
        <v>0</v>
      </c>
      <c r="L937" s="15">
        <f t="shared" si="72"/>
        <v>0</v>
      </c>
      <c r="M937" s="15">
        <f t="shared" si="73"/>
        <v>0</v>
      </c>
      <c r="N937" s="15">
        <f t="shared" si="74"/>
        <v>0</v>
      </c>
    </row>
    <row r="938" spans="1:14" ht="90">
      <c r="A938" s="31">
        <v>60</v>
      </c>
      <c r="B938" s="31">
        <v>243</v>
      </c>
      <c r="C938" s="32">
        <v>266</v>
      </c>
      <c r="D938" s="33">
        <v>0</v>
      </c>
      <c r="E938" s="13" t="s">
        <v>2752</v>
      </c>
      <c r="F938" s="25">
        <v>0</v>
      </c>
      <c r="G938" s="14"/>
      <c r="H938" s="15">
        <v>0</v>
      </c>
      <c r="I938" s="15">
        <v>0</v>
      </c>
      <c r="J938" s="15">
        <f t="shared" si="70"/>
        <v>0</v>
      </c>
      <c r="K938" s="15">
        <f t="shared" si="71"/>
        <v>0</v>
      </c>
      <c r="L938" s="15">
        <f t="shared" si="72"/>
        <v>0</v>
      </c>
      <c r="M938" s="15">
        <f t="shared" si="73"/>
        <v>0</v>
      </c>
      <c r="N938" s="15">
        <f t="shared" si="74"/>
        <v>0</v>
      </c>
    </row>
    <row r="939" spans="1:14" ht="90">
      <c r="A939" s="31">
        <v>60</v>
      </c>
      <c r="B939" s="31">
        <v>243</v>
      </c>
      <c r="C939" s="32">
        <v>274</v>
      </c>
      <c r="D939" s="33">
        <v>0</v>
      </c>
      <c r="E939" s="13" t="s">
        <v>2753</v>
      </c>
      <c r="F939" s="25">
        <v>0</v>
      </c>
      <c r="G939" s="14"/>
      <c r="H939" s="15">
        <v>0</v>
      </c>
      <c r="I939" s="15">
        <v>0</v>
      </c>
      <c r="J939" s="15">
        <f t="shared" si="70"/>
        <v>0</v>
      </c>
      <c r="K939" s="15">
        <f t="shared" si="71"/>
        <v>0</v>
      </c>
      <c r="L939" s="15">
        <f t="shared" si="72"/>
        <v>0</v>
      </c>
      <c r="M939" s="15">
        <f t="shared" si="73"/>
        <v>0</v>
      </c>
      <c r="N939" s="15">
        <f t="shared" si="74"/>
        <v>0</v>
      </c>
    </row>
    <row r="940" spans="1:14" ht="90">
      <c r="A940" s="31">
        <v>60</v>
      </c>
      <c r="B940" s="31">
        <v>243</v>
      </c>
      <c r="C940" s="32">
        <v>282</v>
      </c>
      <c r="D940" s="33">
        <v>0</v>
      </c>
      <c r="E940" s="13" t="s">
        <v>2754</v>
      </c>
      <c r="F940" s="25">
        <v>0</v>
      </c>
      <c r="G940" s="14"/>
      <c r="H940" s="15">
        <v>0</v>
      </c>
      <c r="I940" s="15">
        <v>0</v>
      </c>
      <c r="J940" s="15">
        <f t="shared" si="70"/>
        <v>0</v>
      </c>
      <c r="K940" s="15">
        <f t="shared" si="71"/>
        <v>0</v>
      </c>
      <c r="L940" s="15">
        <f t="shared" si="72"/>
        <v>0</v>
      </c>
      <c r="M940" s="15">
        <f t="shared" si="73"/>
        <v>0</v>
      </c>
      <c r="N940" s="15">
        <f t="shared" si="74"/>
        <v>0</v>
      </c>
    </row>
    <row r="941" spans="1:14" ht="90">
      <c r="A941" s="31">
        <v>60</v>
      </c>
      <c r="B941" s="31">
        <v>243</v>
      </c>
      <c r="C941" s="32">
        <v>290</v>
      </c>
      <c r="D941" s="33">
        <v>0</v>
      </c>
      <c r="E941" s="13" t="s">
        <v>2755</v>
      </c>
      <c r="F941" s="25">
        <v>0</v>
      </c>
      <c r="G941" s="14"/>
      <c r="H941" s="15">
        <v>0</v>
      </c>
      <c r="I941" s="15">
        <v>0</v>
      </c>
      <c r="J941" s="15">
        <f t="shared" si="70"/>
        <v>0</v>
      </c>
      <c r="K941" s="15">
        <f t="shared" si="71"/>
        <v>0</v>
      </c>
      <c r="L941" s="15">
        <f t="shared" si="72"/>
        <v>0</v>
      </c>
      <c r="M941" s="15">
        <f t="shared" si="73"/>
        <v>0</v>
      </c>
      <c r="N941" s="15">
        <f t="shared" si="74"/>
        <v>0</v>
      </c>
    </row>
    <row r="942" spans="1:14" ht="90">
      <c r="A942" s="31">
        <v>60</v>
      </c>
      <c r="B942" s="31">
        <v>243</v>
      </c>
      <c r="C942" s="32">
        <v>308</v>
      </c>
      <c r="D942" s="33">
        <v>0</v>
      </c>
      <c r="E942" s="13" t="s">
        <v>2756</v>
      </c>
      <c r="F942" s="25">
        <v>0</v>
      </c>
      <c r="G942" s="14"/>
      <c r="H942" s="15">
        <v>0</v>
      </c>
      <c r="I942" s="15">
        <v>0</v>
      </c>
      <c r="J942" s="15">
        <f t="shared" si="70"/>
        <v>0</v>
      </c>
      <c r="K942" s="15">
        <f t="shared" si="71"/>
        <v>0</v>
      </c>
      <c r="L942" s="15">
        <f t="shared" si="72"/>
        <v>0</v>
      </c>
      <c r="M942" s="15">
        <f t="shared" si="73"/>
        <v>0</v>
      </c>
      <c r="N942" s="15">
        <f t="shared" si="74"/>
        <v>0</v>
      </c>
    </row>
    <row r="943" spans="1:14" ht="90">
      <c r="A943" s="31">
        <v>60</v>
      </c>
      <c r="B943" s="31">
        <v>243</v>
      </c>
      <c r="C943" s="32">
        <v>316</v>
      </c>
      <c r="D943" s="33">
        <v>0</v>
      </c>
      <c r="E943" s="13" t="s">
        <v>2757</v>
      </c>
      <c r="F943" s="25">
        <v>0</v>
      </c>
      <c r="G943" s="14"/>
      <c r="H943" s="15">
        <v>0</v>
      </c>
      <c r="I943" s="15">
        <v>0</v>
      </c>
      <c r="J943" s="15">
        <f t="shared" si="70"/>
        <v>0</v>
      </c>
      <c r="K943" s="15">
        <f t="shared" si="71"/>
        <v>0</v>
      </c>
      <c r="L943" s="15">
        <f t="shared" si="72"/>
        <v>0</v>
      </c>
      <c r="M943" s="15">
        <f t="shared" si="73"/>
        <v>0</v>
      </c>
      <c r="N943" s="15">
        <f t="shared" si="74"/>
        <v>0</v>
      </c>
    </row>
    <row r="944" spans="1:14" ht="90">
      <c r="A944" s="31">
        <v>60</v>
      </c>
      <c r="B944" s="31">
        <v>243</v>
      </c>
      <c r="C944" s="32">
        <v>324</v>
      </c>
      <c r="D944" s="33">
        <v>0</v>
      </c>
      <c r="E944" s="13" t="s">
        <v>2758</v>
      </c>
      <c r="F944" s="25">
        <v>0</v>
      </c>
      <c r="G944" s="14"/>
      <c r="H944" s="15">
        <v>0</v>
      </c>
      <c r="I944" s="15">
        <v>0</v>
      </c>
      <c r="J944" s="15">
        <f t="shared" si="70"/>
        <v>0</v>
      </c>
      <c r="K944" s="15">
        <f t="shared" si="71"/>
        <v>0</v>
      </c>
      <c r="L944" s="15">
        <f t="shared" si="72"/>
        <v>0</v>
      </c>
      <c r="M944" s="15">
        <f t="shared" si="73"/>
        <v>0</v>
      </c>
      <c r="N944" s="15">
        <f t="shared" si="74"/>
        <v>0</v>
      </c>
    </row>
    <row r="945" spans="1:14" ht="90">
      <c r="A945" s="31">
        <v>60</v>
      </c>
      <c r="B945" s="31">
        <v>243</v>
      </c>
      <c r="C945" s="32">
        <v>332</v>
      </c>
      <c r="D945" s="33">
        <v>0</v>
      </c>
      <c r="E945" s="13" t="s">
        <v>2759</v>
      </c>
      <c r="F945" s="25">
        <v>0</v>
      </c>
      <c r="G945" s="14"/>
      <c r="H945" s="15">
        <v>0</v>
      </c>
      <c r="I945" s="15">
        <v>0</v>
      </c>
      <c r="J945" s="15">
        <f t="shared" si="70"/>
        <v>0</v>
      </c>
      <c r="K945" s="15">
        <f t="shared" si="71"/>
        <v>0</v>
      </c>
      <c r="L945" s="15">
        <f t="shared" si="72"/>
        <v>0</v>
      </c>
      <c r="M945" s="15">
        <f t="shared" si="73"/>
        <v>0</v>
      </c>
      <c r="N945" s="15">
        <f t="shared" si="74"/>
        <v>0</v>
      </c>
    </row>
    <row r="946" spans="1:14" ht="90">
      <c r="A946" s="31">
        <v>60</v>
      </c>
      <c r="B946" s="31">
        <v>243</v>
      </c>
      <c r="C946" s="32">
        <v>340</v>
      </c>
      <c r="D946" s="33">
        <v>0</v>
      </c>
      <c r="E946" s="13" t="s">
        <v>2760</v>
      </c>
      <c r="F946" s="25">
        <v>0</v>
      </c>
      <c r="G946" s="14"/>
      <c r="H946" s="15">
        <v>0</v>
      </c>
      <c r="I946" s="15">
        <v>0</v>
      </c>
      <c r="J946" s="15">
        <f t="shared" si="70"/>
        <v>0</v>
      </c>
      <c r="K946" s="15">
        <f t="shared" si="71"/>
        <v>0</v>
      </c>
      <c r="L946" s="15">
        <f t="shared" si="72"/>
        <v>0</v>
      </c>
      <c r="M946" s="15">
        <f t="shared" si="73"/>
        <v>0</v>
      </c>
      <c r="N946" s="15">
        <f t="shared" si="74"/>
        <v>0</v>
      </c>
    </row>
    <row r="947" spans="1:14" ht="90">
      <c r="A947" s="31">
        <v>60</v>
      </c>
      <c r="B947" s="31">
        <v>243</v>
      </c>
      <c r="C947" s="32">
        <v>357</v>
      </c>
      <c r="D947" s="33">
        <v>0</v>
      </c>
      <c r="E947" s="13" t="s">
        <v>2761</v>
      </c>
      <c r="F947" s="25">
        <v>0</v>
      </c>
      <c r="G947" s="14"/>
      <c r="H947" s="15">
        <v>0</v>
      </c>
      <c r="I947" s="15">
        <v>0</v>
      </c>
      <c r="J947" s="15">
        <f t="shared" si="70"/>
        <v>0</v>
      </c>
      <c r="K947" s="15">
        <f t="shared" si="71"/>
        <v>0</v>
      </c>
      <c r="L947" s="15">
        <f t="shared" si="72"/>
        <v>0</v>
      </c>
      <c r="M947" s="15">
        <f t="shared" si="73"/>
        <v>0</v>
      </c>
      <c r="N947" s="15">
        <f t="shared" si="74"/>
        <v>0</v>
      </c>
    </row>
    <row r="948" spans="1:14" ht="90">
      <c r="A948" s="31">
        <v>60</v>
      </c>
      <c r="B948" s="31">
        <v>243</v>
      </c>
      <c r="C948" s="32">
        <v>365</v>
      </c>
      <c r="D948" s="33">
        <v>0</v>
      </c>
      <c r="E948" s="13" t="s">
        <v>2762</v>
      </c>
      <c r="F948" s="25">
        <v>0</v>
      </c>
      <c r="G948" s="14"/>
      <c r="H948" s="15">
        <v>0</v>
      </c>
      <c r="I948" s="15">
        <v>0</v>
      </c>
      <c r="J948" s="15">
        <f t="shared" si="70"/>
        <v>0</v>
      </c>
      <c r="K948" s="15">
        <f t="shared" si="71"/>
        <v>0</v>
      </c>
      <c r="L948" s="15">
        <f t="shared" si="72"/>
        <v>0</v>
      </c>
      <c r="M948" s="15">
        <f t="shared" si="73"/>
        <v>0</v>
      </c>
      <c r="N948" s="15">
        <f t="shared" si="74"/>
        <v>0</v>
      </c>
    </row>
    <row r="949" spans="1:14" ht="90">
      <c r="A949" s="31">
        <v>60</v>
      </c>
      <c r="B949" s="31">
        <v>243</v>
      </c>
      <c r="C949" s="32">
        <v>373</v>
      </c>
      <c r="D949" s="33">
        <v>0</v>
      </c>
      <c r="E949" s="13" t="s">
        <v>2763</v>
      </c>
      <c r="F949" s="25">
        <v>0</v>
      </c>
      <c r="G949" s="14"/>
      <c r="H949" s="15">
        <v>0</v>
      </c>
      <c r="I949" s="15">
        <v>0</v>
      </c>
      <c r="J949" s="15">
        <f t="shared" si="70"/>
        <v>0</v>
      </c>
      <c r="K949" s="15">
        <f t="shared" si="71"/>
        <v>0</v>
      </c>
      <c r="L949" s="15">
        <f t="shared" si="72"/>
        <v>0</v>
      </c>
      <c r="M949" s="15">
        <f t="shared" si="73"/>
        <v>0</v>
      </c>
      <c r="N949" s="15">
        <f t="shared" si="74"/>
        <v>0</v>
      </c>
    </row>
    <row r="950" spans="1:14" ht="90">
      <c r="A950" s="31">
        <v>60</v>
      </c>
      <c r="B950" s="31">
        <v>243</v>
      </c>
      <c r="C950" s="32">
        <v>381</v>
      </c>
      <c r="D950" s="33">
        <v>0</v>
      </c>
      <c r="E950" s="13" t="s">
        <v>2764</v>
      </c>
      <c r="F950" s="25">
        <v>0</v>
      </c>
      <c r="G950" s="14"/>
      <c r="H950" s="15">
        <v>0</v>
      </c>
      <c r="I950" s="15">
        <v>0</v>
      </c>
      <c r="J950" s="15">
        <f t="shared" si="70"/>
        <v>0</v>
      </c>
      <c r="K950" s="15">
        <f t="shared" si="71"/>
        <v>0</v>
      </c>
      <c r="L950" s="15">
        <f t="shared" si="72"/>
        <v>0</v>
      </c>
      <c r="M950" s="15">
        <f t="shared" si="73"/>
        <v>0</v>
      </c>
      <c r="N950" s="15">
        <f t="shared" si="74"/>
        <v>0</v>
      </c>
    </row>
    <row r="951" spans="1:14" ht="90">
      <c r="A951" s="31">
        <v>60</v>
      </c>
      <c r="B951" s="31">
        <v>243</v>
      </c>
      <c r="C951" s="32">
        <v>399</v>
      </c>
      <c r="D951" s="33">
        <v>0</v>
      </c>
      <c r="E951" s="13" t="s">
        <v>2765</v>
      </c>
      <c r="F951" s="25">
        <v>0</v>
      </c>
      <c r="G951" s="14"/>
      <c r="H951" s="15">
        <v>0</v>
      </c>
      <c r="I951" s="15">
        <v>0</v>
      </c>
      <c r="J951" s="15">
        <f t="shared" si="70"/>
        <v>0</v>
      </c>
      <c r="K951" s="15">
        <f t="shared" si="71"/>
        <v>0</v>
      </c>
      <c r="L951" s="15">
        <f t="shared" si="72"/>
        <v>0</v>
      </c>
      <c r="M951" s="15">
        <f t="shared" si="73"/>
        <v>0</v>
      </c>
      <c r="N951" s="15">
        <f t="shared" si="74"/>
        <v>0</v>
      </c>
    </row>
    <row r="952" spans="1:14" ht="90">
      <c r="A952" s="31">
        <v>60</v>
      </c>
      <c r="B952" s="31">
        <v>243</v>
      </c>
      <c r="C952" s="32">
        <v>407</v>
      </c>
      <c r="D952" s="33">
        <v>0</v>
      </c>
      <c r="E952" s="13" t="s">
        <v>2766</v>
      </c>
      <c r="F952" s="25">
        <v>0</v>
      </c>
      <c r="G952" s="14"/>
      <c r="H952" s="15">
        <v>0</v>
      </c>
      <c r="I952" s="15">
        <v>0</v>
      </c>
      <c r="J952" s="15">
        <f t="shared" si="70"/>
        <v>0</v>
      </c>
      <c r="K952" s="15">
        <f t="shared" si="71"/>
        <v>0</v>
      </c>
      <c r="L952" s="15">
        <f t="shared" si="72"/>
        <v>0</v>
      </c>
      <c r="M952" s="15">
        <f t="shared" si="73"/>
        <v>0</v>
      </c>
      <c r="N952" s="15">
        <f t="shared" si="74"/>
        <v>0</v>
      </c>
    </row>
    <row r="953" spans="1:14" ht="90">
      <c r="A953" s="31">
        <v>60</v>
      </c>
      <c r="B953" s="31">
        <v>243</v>
      </c>
      <c r="C953" s="32">
        <v>415</v>
      </c>
      <c r="D953" s="33">
        <v>0</v>
      </c>
      <c r="E953" s="13" t="s">
        <v>2767</v>
      </c>
      <c r="F953" s="25">
        <v>0</v>
      </c>
      <c r="G953" s="14"/>
      <c r="H953" s="15">
        <v>0</v>
      </c>
      <c r="I953" s="15">
        <v>0</v>
      </c>
      <c r="J953" s="15">
        <f t="shared" si="70"/>
        <v>0</v>
      </c>
      <c r="K953" s="15">
        <f t="shared" si="71"/>
        <v>0</v>
      </c>
      <c r="L953" s="15">
        <f t="shared" si="72"/>
        <v>0</v>
      </c>
      <c r="M953" s="15">
        <f t="shared" si="73"/>
        <v>0</v>
      </c>
      <c r="N953" s="15">
        <f t="shared" si="74"/>
        <v>0</v>
      </c>
    </row>
    <row r="954" spans="1:14" ht="90">
      <c r="A954" s="31">
        <v>60</v>
      </c>
      <c r="B954" s="31">
        <v>243</v>
      </c>
      <c r="C954" s="32">
        <v>423</v>
      </c>
      <c r="D954" s="33">
        <v>0</v>
      </c>
      <c r="E954" s="13" t="s">
        <v>2768</v>
      </c>
      <c r="F954" s="25">
        <v>0</v>
      </c>
      <c r="G954" s="14"/>
      <c r="H954" s="15">
        <v>0</v>
      </c>
      <c r="I954" s="15">
        <v>0</v>
      </c>
      <c r="J954" s="15">
        <f t="shared" si="70"/>
        <v>0</v>
      </c>
      <c r="K954" s="15">
        <f t="shared" si="71"/>
        <v>0</v>
      </c>
      <c r="L954" s="15">
        <f t="shared" si="72"/>
        <v>0</v>
      </c>
      <c r="M954" s="15">
        <f t="shared" si="73"/>
        <v>0</v>
      </c>
      <c r="N954" s="15">
        <f t="shared" si="74"/>
        <v>0</v>
      </c>
    </row>
    <row r="955" spans="1:14" ht="90">
      <c r="A955" s="31">
        <v>60</v>
      </c>
      <c r="B955" s="31">
        <v>243</v>
      </c>
      <c r="C955" s="32">
        <v>431</v>
      </c>
      <c r="D955" s="33">
        <v>0</v>
      </c>
      <c r="E955" s="13" t="s">
        <v>2769</v>
      </c>
      <c r="F955" s="25">
        <v>0</v>
      </c>
      <c r="G955" s="14"/>
      <c r="H955" s="15">
        <v>0</v>
      </c>
      <c r="I955" s="15">
        <v>0</v>
      </c>
      <c r="J955" s="15">
        <f t="shared" si="70"/>
        <v>0</v>
      </c>
      <c r="K955" s="15">
        <f t="shared" si="71"/>
        <v>0</v>
      </c>
      <c r="L955" s="15">
        <f t="shared" si="72"/>
        <v>0</v>
      </c>
      <c r="M955" s="15">
        <f t="shared" si="73"/>
        <v>0</v>
      </c>
      <c r="N955" s="15">
        <f t="shared" si="74"/>
        <v>0</v>
      </c>
    </row>
    <row r="956" spans="1:14" ht="90">
      <c r="A956" s="31">
        <v>60</v>
      </c>
      <c r="B956" s="31">
        <v>243</v>
      </c>
      <c r="C956" s="32">
        <v>449</v>
      </c>
      <c r="D956" s="33">
        <v>0</v>
      </c>
      <c r="E956" s="13" t="s">
        <v>2770</v>
      </c>
      <c r="F956" s="25">
        <v>0</v>
      </c>
      <c r="G956" s="14"/>
      <c r="H956" s="15">
        <v>0</v>
      </c>
      <c r="I956" s="15">
        <v>0</v>
      </c>
      <c r="J956" s="15">
        <f t="shared" si="70"/>
        <v>0</v>
      </c>
      <c r="K956" s="15">
        <f t="shared" si="71"/>
        <v>0</v>
      </c>
      <c r="L956" s="15">
        <f t="shared" si="72"/>
        <v>0</v>
      </c>
      <c r="M956" s="15">
        <f t="shared" si="73"/>
        <v>0</v>
      </c>
      <c r="N956" s="15">
        <f t="shared" si="74"/>
        <v>0</v>
      </c>
    </row>
    <row r="957" spans="1:14" ht="90">
      <c r="A957" s="31">
        <v>60</v>
      </c>
      <c r="B957" s="31">
        <v>243</v>
      </c>
      <c r="C957" s="32">
        <v>456</v>
      </c>
      <c r="D957" s="33">
        <v>0</v>
      </c>
      <c r="E957" s="13" t="s">
        <v>2771</v>
      </c>
      <c r="F957" s="25">
        <v>0</v>
      </c>
      <c r="G957" s="14"/>
      <c r="H957" s="15">
        <v>0</v>
      </c>
      <c r="I957" s="15">
        <v>0</v>
      </c>
      <c r="J957" s="15">
        <f t="shared" si="70"/>
        <v>0</v>
      </c>
      <c r="K957" s="15">
        <f t="shared" si="71"/>
        <v>0</v>
      </c>
      <c r="L957" s="15">
        <f t="shared" si="72"/>
        <v>0</v>
      </c>
      <c r="M957" s="15">
        <f t="shared" si="73"/>
        <v>0</v>
      </c>
      <c r="N957" s="15">
        <f t="shared" si="74"/>
        <v>0</v>
      </c>
    </row>
    <row r="958" spans="1:14" ht="90">
      <c r="A958" s="31">
        <v>60</v>
      </c>
      <c r="B958" s="31">
        <v>243</v>
      </c>
      <c r="C958" s="32">
        <v>464</v>
      </c>
      <c r="D958" s="33">
        <v>0</v>
      </c>
      <c r="E958" s="13" t="s">
        <v>2772</v>
      </c>
      <c r="F958" s="25">
        <v>0</v>
      </c>
      <c r="G958" s="14"/>
      <c r="H958" s="15">
        <v>0</v>
      </c>
      <c r="I958" s="15">
        <v>0</v>
      </c>
      <c r="J958" s="15">
        <f t="shared" si="70"/>
        <v>0</v>
      </c>
      <c r="K958" s="15">
        <f t="shared" si="71"/>
        <v>0</v>
      </c>
      <c r="L958" s="15">
        <f t="shared" si="72"/>
        <v>0</v>
      </c>
      <c r="M958" s="15">
        <f t="shared" si="73"/>
        <v>0</v>
      </c>
      <c r="N958" s="15">
        <f t="shared" si="74"/>
        <v>0</v>
      </c>
    </row>
    <row r="959" spans="1:14" ht="90">
      <c r="A959" s="31">
        <v>60</v>
      </c>
      <c r="B959" s="31">
        <v>243</v>
      </c>
      <c r="C959" s="32">
        <v>472</v>
      </c>
      <c r="D959" s="33">
        <v>0</v>
      </c>
      <c r="E959" s="13" t="s">
        <v>2773</v>
      </c>
      <c r="F959" s="25">
        <v>0</v>
      </c>
      <c r="G959" s="14"/>
      <c r="H959" s="15">
        <v>0</v>
      </c>
      <c r="I959" s="15">
        <v>0</v>
      </c>
      <c r="J959" s="15">
        <f t="shared" si="70"/>
        <v>0</v>
      </c>
      <c r="K959" s="15">
        <f t="shared" si="71"/>
        <v>0</v>
      </c>
      <c r="L959" s="15">
        <f t="shared" si="72"/>
        <v>0</v>
      </c>
      <c r="M959" s="15">
        <f t="shared" si="73"/>
        <v>0</v>
      </c>
      <c r="N959" s="15">
        <f t="shared" si="74"/>
        <v>0</v>
      </c>
    </row>
    <row r="960" spans="1:14" ht="90">
      <c r="A960" s="31">
        <v>60</v>
      </c>
      <c r="B960" s="31">
        <v>243</v>
      </c>
      <c r="C960" s="32">
        <v>480</v>
      </c>
      <c r="D960" s="33">
        <v>0</v>
      </c>
      <c r="E960" s="13" t="s">
        <v>2774</v>
      </c>
      <c r="F960" s="25">
        <v>0</v>
      </c>
      <c r="G960" s="14"/>
      <c r="H960" s="15">
        <v>0</v>
      </c>
      <c r="I960" s="15">
        <v>0</v>
      </c>
      <c r="J960" s="15">
        <f t="shared" si="70"/>
        <v>0</v>
      </c>
      <c r="K960" s="15">
        <f t="shared" si="71"/>
        <v>0</v>
      </c>
      <c r="L960" s="15">
        <f t="shared" si="72"/>
        <v>0</v>
      </c>
      <c r="M960" s="15">
        <f t="shared" si="73"/>
        <v>0</v>
      </c>
      <c r="N960" s="15">
        <f t="shared" si="74"/>
        <v>0</v>
      </c>
    </row>
    <row r="961" spans="1:14" ht="90">
      <c r="A961" s="31">
        <v>60</v>
      </c>
      <c r="B961" s="31">
        <v>243</v>
      </c>
      <c r="C961" s="32">
        <v>498</v>
      </c>
      <c r="D961" s="33">
        <v>0</v>
      </c>
      <c r="E961" s="13" t="s">
        <v>2775</v>
      </c>
      <c r="F961" s="25">
        <v>0</v>
      </c>
      <c r="G961" s="14"/>
      <c r="H961" s="15">
        <v>0</v>
      </c>
      <c r="I961" s="15">
        <v>0</v>
      </c>
      <c r="J961" s="15">
        <f t="shared" si="70"/>
        <v>0</v>
      </c>
      <c r="K961" s="15">
        <f t="shared" si="71"/>
        <v>0</v>
      </c>
      <c r="L961" s="15">
        <f t="shared" si="72"/>
        <v>0</v>
      </c>
      <c r="M961" s="15">
        <f t="shared" si="73"/>
        <v>0</v>
      </c>
      <c r="N961" s="15">
        <f t="shared" si="74"/>
        <v>0</v>
      </c>
    </row>
    <row r="962" spans="1:14" ht="90">
      <c r="A962" s="31">
        <v>60</v>
      </c>
      <c r="B962" s="31">
        <v>243</v>
      </c>
      <c r="C962" s="32">
        <v>506</v>
      </c>
      <c r="D962" s="33">
        <v>0</v>
      </c>
      <c r="E962" s="13" t="s">
        <v>2776</v>
      </c>
      <c r="F962" s="25">
        <v>0</v>
      </c>
      <c r="G962" s="14"/>
      <c r="H962" s="15">
        <v>0</v>
      </c>
      <c r="I962" s="15">
        <v>0</v>
      </c>
      <c r="J962" s="15">
        <f t="shared" si="70"/>
        <v>0</v>
      </c>
      <c r="K962" s="15">
        <f t="shared" si="71"/>
        <v>0</v>
      </c>
      <c r="L962" s="15">
        <f t="shared" si="72"/>
        <v>0</v>
      </c>
      <c r="M962" s="15">
        <f t="shared" si="73"/>
        <v>0</v>
      </c>
      <c r="N962" s="15">
        <f t="shared" si="74"/>
        <v>0</v>
      </c>
    </row>
    <row r="963" spans="1:14" ht="90">
      <c r="A963" s="31">
        <v>60</v>
      </c>
      <c r="B963" s="31">
        <v>243</v>
      </c>
      <c r="C963" s="32">
        <v>514</v>
      </c>
      <c r="D963" s="33">
        <v>0</v>
      </c>
      <c r="E963" s="13" t="s">
        <v>2777</v>
      </c>
      <c r="F963" s="25">
        <v>0</v>
      </c>
      <c r="G963" s="14"/>
      <c r="H963" s="15">
        <v>0</v>
      </c>
      <c r="I963" s="15">
        <v>0</v>
      </c>
      <c r="J963" s="15">
        <f t="shared" si="70"/>
        <v>0</v>
      </c>
      <c r="K963" s="15">
        <f t="shared" si="71"/>
        <v>0</v>
      </c>
      <c r="L963" s="15">
        <f t="shared" si="72"/>
        <v>0</v>
      </c>
      <c r="M963" s="15">
        <f t="shared" si="73"/>
        <v>0</v>
      </c>
      <c r="N963" s="15">
        <f t="shared" si="74"/>
        <v>0</v>
      </c>
    </row>
    <row r="964" spans="1:14" ht="101.25">
      <c r="A964" s="31">
        <v>60</v>
      </c>
      <c r="B964" s="31">
        <v>243</v>
      </c>
      <c r="C964" s="32">
        <v>522</v>
      </c>
      <c r="D964" s="33">
        <v>0</v>
      </c>
      <c r="E964" s="13" t="s">
        <v>2732</v>
      </c>
      <c r="F964" s="25">
        <v>0</v>
      </c>
      <c r="G964" s="14"/>
      <c r="H964" s="15">
        <v>0</v>
      </c>
      <c r="I964" s="15">
        <v>0</v>
      </c>
      <c r="J964" s="15">
        <f t="shared" si="70"/>
        <v>0</v>
      </c>
      <c r="K964" s="15">
        <f t="shared" si="71"/>
        <v>0</v>
      </c>
      <c r="L964" s="15">
        <f t="shared" si="72"/>
        <v>0</v>
      </c>
      <c r="M964" s="15">
        <f t="shared" si="73"/>
        <v>0</v>
      </c>
      <c r="N964" s="15">
        <f t="shared" si="74"/>
        <v>0</v>
      </c>
    </row>
    <row r="965" spans="1:14" ht="90">
      <c r="A965" s="31">
        <v>60</v>
      </c>
      <c r="B965" s="31">
        <v>243</v>
      </c>
      <c r="C965" s="32">
        <v>530</v>
      </c>
      <c r="D965" s="33">
        <v>0</v>
      </c>
      <c r="E965" s="13" t="s">
        <v>2778</v>
      </c>
      <c r="F965" s="25">
        <v>0</v>
      </c>
      <c r="G965" s="14"/>
      <c r="H965" s="15">
        <v>0</v>
      </c>
      <c r="I965" s="15">
        <v>0</v>
      </c>
      <c r="J965" s="15">
        <f t="shared" si="70"/>
        <v>0</v>
      </c>
      <c r="K965" s="15">
        <f t="shared" si="71"/>
        <v>0</v>
      </c>
      <c r="L965" s="15">
        <f t="shared" si="72"/>
        <v>0</v>
      </c>
      <c r="M965" s="15">
        <f t="shared" si="73"/>
        <v>0</v>
      </c>
      <c r="N965" s="15">
        <f t="shared" si="74"/>
        <v>0</v>
      </c>
    </row>
    <row r="966" spans="1:14" ht="90">
      <c r="A966" s="31">
        <v>60</v>
      </c>
      <c r="B966" s="31">
        <v>243</v>
      </c>
      <c r="C966" s="32">
        <v>548</v>
      </c>
      <c r="D966" s="33">
        <v>0</v>
      </c>
      <c r="E966" s="13" t="s">
        <v>2779</v>
      </c>
      <c r="F966" s="25">
        <v>0</v>
      </c>
      <c r="G966" s="14"/>
      <c r="H966" s="15">
        <v>0</v>
      </c>
      <c r="I966" s="15">
        <v>0</v>
      </c>
      <c r="J966" s="15">
        <f t="shared" si="70"/>
        <v>0</v>
      </c>
      <c r="K966" s="15">
        <f t="shared" si="71"/>
        <v>0</v>
      </c>
      <c r="L966" s="15">
        <f t="shared" si="72"/>
        <v>0</v>
      </c>
      <c r="M966" s="15">
        <f t="shared" si="73"/>
        <v>0</v>
      </c>
      <c r="N966" s="15">
        <f t="shared" si="74"/>
        <v>0</v>
      </c>
    </row>
    <row r="967" spans="1:14" ht="78.75">
      <c r="A967" s="31">
        <v>60</v>
      </c>
      <c r="B967" s="31">
        <v>243</v>
      </c>
      <c r="C967" s="32">
        <v>555</v>
      </c>
      <c r="D967" s="33">
        <v>0</v>
      </c>
      <c r="E967" s="13" t="s">
        <v>2780</v>
      </c>
      <c r="F967" s="25">
        <v>0</v>
      </c>
      <c r="G967" s="14"/>
      <c r="H967" s="15">
        <v>0</v>
      </c>
      <c r="I967" s="15">
        <v>0</v>
      </c>
      <c r="J967" s="15">
        <f t="shared" si="70"/>
        <v>0</v>
      </c>
      <c r="K967" s="15">
        <f t="shared" si="71"/>
        <v>0</v>
      </c>
      <c r="L967" s="15">
        <f t="shared" si="72"/>
        <v>0</v>
      </c>
      <c r="M967" s="15">
        <f t="shared" si="73"/>
        <v>0</v>
      </c>
      <c r="N967" s="15">
        <f t="shared" si="74"/>
        <v>0</v>
      </c>
    </row>
    <row r="968" spans="1:14" ht="78.75">
      <c r="A968" s="31">
        <v>60</v>
      </c>
      <c r="B968" s="31">
        <v>243</v>
      </c>
      <c r="C968" s="32">
        <v>563</v>
      </c>
      <c r="D968" s="33">
        <v>0</v>
      </c>
      <c r="E968" s="13" t="s">
        <v>2781</v>
      </c>
      <c r="F968" s="25">
        <v>0</v>
      </c>
      <c r="G968" s="14"/>
      <c r="H968" s="15">
        <v>0</v>
      </c>
      <c r="I968" s="15">
        <v>0</v>
      </c>
      <c r="J968" s="15">
        <f t="shared" si="70"/>
        <v>0</v>
      </c>
      <c r="K968" s="15">
        <f t="shared" si="71"/>
        <v>0</v>
      </c>
      <c r="L968" s="15">
        <f t="shared" si="72"/>
        <v>0</v>
      </c>
      <c r="M968" s="15">
        <f t="shared" si="73"/>
        <v>0</v>
      </c>
      <c r="N968" s="15">
        <f t="shared" si="74"/>
        <v>0</v>
      </c>
    </row>
    <row r="969" spans="1:14" ht="101.25">
      <c r="A969" s="31">
        <v>60</v>
      </c>
      <c r="B969" s="31">
        <v>243</v>
      </c>
      <c r="C969" s="32">
        <v>571</v>
      </c>
      <c r="D969" s="33">
        <v>0</v>
      </c>
      <c r="E969" s="13" t="s">
        <v>2782</v>
      </c>
      <c r="F969" s="25">
        <v>0</v>
      </c>
      <c r="G969" s="14"/>
      <c r="H969" s="15">
        <v>0</v>
      </c>
      <c r="I969" s="15">
        <v>0</v>
      </c>
      <c r="J969" s="15">
        <f t="shared" si="70"/>
        <v>0</v>
      </c>
      <c r="K969" s="15">
        <f t="shared" si="71"/>
        <v>0</v>
      </c>
      <c r="L969" s="15">
        <f t="shared" si="72"/>
        <v>0</v>
      </c>
      <c r="M969" s="15">
        <f t="shared" si="73"/>
        <v>0</v>
      </c>
      <c r="N969" s="15">
        <f t="shared" si="74"/>
        <v>0</v>
      </c>
    </row>
    <row r="970" spans="1:14" ht="90">
      <c r="A970" s="31">
        <v>60</v>
      </c>
      <c r="B970" s="31">
        <v>243</v>
      </c>
      <c r="C970" s="32">
        <v>589</v>
      </c>
      <c r="D970" s="33">
        <v>0</v>
      </c>
      <c r="E970" s="13" t="s">
        <v>2783</v>
      </c>
      <c r="F970" s="25">
        <v>0</v>
      </c>
      <c r="G970" s="14"/>
      <c r="H970" s="15">
        <v>0</v>
      </c>
      <c r="I970" s="15">
        <v>0</v>
      </c>
      <c r="J970" s="15">
        <f t="shared" si="70"/>
        <v>0</v>
      </c>
      <c r="K970" s="15">
        <f t="shared" si="71"/>
        <v>0</v>
      </c>
      <c r="L970" s="15">
        <f t="shared" si="72"/>
        <v>0</v>
      </c>
      <c r="M970" s="15">
        <f t="shared" si="73"/>
        <v>0</v>
      </c>
      <c r="N970" s="15">
        <f t="shared" si="74"/>
        <v>0</v>
      </c>
    </row>
    <row r="971" spans="1:14" ht="90">
      <c r="A971" s="31">
        <v>60</v>
      </c>
      <c r="B971" s="31">
        <v>243</v>
      </c>
      <c r="C971" s="32">
        <v>597</v>
      </c>
      <c r="D971" s="33">
        <v>0</v>
      </c>
      <c r="E971" s="13" t="s">
        <v>2784</v>
      </c>
      <c r="F971" s="25">
        <v>0</v>
      </c>
      <c r="G971" s="14"/>
      <c r="H971" s="15">
        <v>0</v>
      </c>
      <c r="I971" s="15">
        <v>0</v>
      </c>
      <c r="J971" s="15">
        <f t="shared" si="70"/>
        <v>0</v>
      </c>
      <c r="K971" s="15">
        <f t="shared" si="71"/>
        <v>0</v>
      </c>
      <c r="L971" s="15">
        <f t="shared" si="72"/>
        <v>0</v>
      </c>
      <c r="M971" s="15">
        <f t="shared" si="73"/>
        <v>0</v>
      </c>
      <c r="N971" s="15">
        <f t="shared" si="74"/>
        <v>0</v>
      </c>
    </row>
    <row r="972" spans="1:14" ht="78.75">
      <c r="A972" s="31">
        <v>60</v>
      </c>
      <c r="B972" s="31">
        <v>243</v>
      </c>
      <c r="C972" s="32">
        <v>605</v>
      </c>
      <c r="D972" s="33">
        <v>0</v>
      </c>
      <c r="E972" s="13" t="s">
        <v>2785</v>
      </c>
      <c r="F972" s="25">
        <v>0</v>
      </c>
      <c r="G972" s="14"/>
      <c r="H972" s="15">
        <v>0</v>
      </c>
      <c r="I972" s="15">
        <v>0</v>
      </c>
      <c r="J972" s="15">
        <f t="shared" si="70"/>
        <v>0</v>
      </c>
      <c r="K972" s="15">
        <f t="shared" si="71"/>
        <v>0</v>
      </c>
      <c r="L972" s="15">
        <f t="shared" si="72"/>
        <v>0</v>
      </c>
      <c r="M972" s="15">
        <f t="shared" si="73"/>
        <v>0</v>
      </c>
      <c r="N972" s="15">
        <f t="shared" si="74"/>
        <v>0</v>
      </c>
    </row>
    <row r="973" spans="1:14" ht="78.75">
      <c r="A973" s="31">
        <v>60</v>
      </c>
      <c r="B973" s="31">
        <v>243</v>
      </c>
      <c r="C973" s="32">
        <v>613</v>
      </c>
      <c r="D973" s="33">
        <v>0</v>
      </c>
      <c r="E973" s="13" t="s">
        <v>2786</v>
      </c>
      <c r="F973" s="25">
        <v>0</v>
      </c>
      <c r="G973" s="14"/>
      <c r="H973" s="15">
        <v>0</v>
      </c>
      <c r="I973" s="15">
        <v>0</v>
      </c>
      <c r="J973" s="15">
        <f t="shared" si="70"/>
        <v>0</v>
      </c>
      <c r="K973" s="15">
        <f t="shared" si="71"/>
        <v>0</v>
      </c>
      <c r="L973" s="15">
        <f t="shared" si="72"/>
        <v>0</v>
      </c>
      <c r="M973" s="15">
        <f t="shared" si="73"/>
        <v>0</v>
      </c>
      <c r="N973" s="15">
        <f t="shared" si="74"/>
        <v>0</v>
      </c>
    </row>
    <row r="974" spans="1:14" ht="101.25">
      <c r="A974" s="31">
        <v>60</v>
      </c>
      <c r="B974" s="31">
        <v>243</v>
      </c>
      <c r="C974" s="32">
        <v>621</v>
      </c>
      <c r="D974" s="33">
        <v>0</v>
      </c>
      <c r="E974" s="13" t="s">
        <v>2787</v>
      </c>
      <c r="F974" s="25">
        <v>0</v>
      </c>
      <c r="G974" s="14"/>
      <c r="H974" s="15">
        <v>0</v>
      </c>
      <c r="I974" s="15">
        <v>0</v>
      </c>
      <c r="J974" s="15">
        <f t="shared" ref="J974:J1037" si="75">F974*H974</f>
        <v>0</v>
      </c>
      <c r="K974" s="15">
        <f t="shared" ref="K974:K1037" si="76">I974*1.16</f>
        <v>0</v>
      </c>
      <c r="L974" s="15">
        <f t="shared" ref="L974:L1037" si="77">F974*K974</f>
        <v>0</v>
      </c>
      <c r="M974" s="15">
        <f t="shared" ref="M974:M1037" si="78">J974+L974</f>
        <v>0</v>
      </c>
      <c r="N974" s="15">
        <f t="shared" ref="N974:N1037" si="79">M974*2</f>
        <v>0</v>
      </c>
    </row>
    <row r="975" spans="1:14" ht="90">
      <c r="A975" s="31">
        <v>60</v>
      </c>
      <c r="B975" s="31">
        <v>243</v>
      </c>
      <c r="C975" s="32">
        <v>639</v>
      </c>
      <c r="D975" s="33">
        <v>0</v>
      </c>
      <c r="E975" s="13" t="s">
        <v>2788</v>
      </c>
      <c r="F975" s="25">
        <v>0</v>
      </c>
      <c r="G975" s="14"/>
      <c r="H975" s="15">
        <v>0</v>
      </c>
      <c r="I975" s="15">
        <v>0</v>
      </c>
      <c r="J975" s="15">
        <f t="shared" si="75"/>
        <v>0</v>
      </c>
      <c r="K975" s="15">
        <f t="shared" si="76"/>
        <v>0</v>
      </c>
      <c r="L975" s="15">
        <f t="shared" si="77"/>
        <v>0</v>
      </c>
      <c r="M975" s="15">
        <f t="shared" si="78"/>
        <v>0</v>
      </c>
      <c r="N975" s="15">
        <f t="shared" si="79"/>
        <v>0</v>
      </c>
    </row>
    <row r="976" spans="1:14" ht="90">
      <c r="A976" s="31">
        <v>60</v>
      </c>
      <c r="B976" s="31">
        <v>243</v>
      </c>
      <c r="C976" s="32">
        <v>647</v>
      </c>
      <c r="D976" s="33">
        <v>0</v>
      </c>
      <c r="E976" s="13" t="s">
        <v>2789</v>
      </c>
      <c r="F976" s="25">
        <v>0</v>
      </c>
      <c r="G976" s="14"/>
      <c r="H976" s="15">
        <v>0</v>
      </c>
      <c r="I976" s="15">
        <v>0</v>
      </c>
      <c r="J976" s="15">
        <f t="shared" si="75"/>
        <v>0</v>
      </c>
      <c r="K976" s="15">
        <f t="shared" si="76"/>
        <v>0</v>
      </c>
      <c r="L976" s="15">
        <f t="shared" si="77"/>
        <v>0</v>
      </c>
      <c r="M976" s="15">
        <f t="shared" si="78"/>
        <v>0</v>
      </c>
      <c r="N976" s="15">
        <f t="shared" si="79"/>
        <v>0</v>
      </c>
    </row>
    <row r="977" spans="1:14" ht="78.75">
      <c r="A977" s="31">
        <v>60</v>
      </c>
      <c r="B977" s="31">
        <v>243</v>
      </c>
      <c r="C977" s="32">
        <v>654</v>
      </c>
      <c r="D977" s="33">
        <v>0</v>
      </c>
      <c r="E977" s="13" t="s">
        <v>2790</v>
      </c>
      <c r="F977" s="25">
        <v>0</v>
      </c>
      <c r="G977" s="14"/>
      <c r="H977" s="15">
        <v>0</v>
      </c>
      <c r="I977" s="15">
        <v>0</v>
      </c>
      <c r="J977" s="15">
        <f t="shared" si="75"/>
        <v>0</v>
      </c>
      <c r="K977" s="15">
        <f t="shared" si="76"/>
        <v>0</v>
      </c>
      <c r="L977" s="15">
        <f t="shared" si="77"/>
        <v>0</v>
      </c>
      <c r="M977" s="15">
        <f t="shared" si="78"/>
        <v>0</v>
      </c>
      <c r="N977" s="15">
        <f t="shared" si="79"/>
        <v>0</v>
      </c>
    </row>
    <row r="978" spans="1:14" ht="112.5">
      <c r="A978" s="31">
        <v>60</v>
      </c>
      <c r="B978" s="31">
        <v>243</v>
      </c>
      <c r="C978" s="32">
        <v>662</v>
      </c>
      <c r="D978" s="33">
        <v>0</v>
      </c>
      <c r="E978" s="13" t="s">
        <v>2791</v>
      </c>
      <c r="F978" s="25">
        <v>0</v>
      </c>
      <c r="G978" s="14"/>
      <c r="H978" s="15">
        <v>0</v>
      </c>
      <c r="I978" s="15">
        <v>0</v>
      </c>
      <c r="J978" s="15">
        <f t="shared" si="75"/>
        <v>0</v>
      </c>
      <c r="K978" s="15">
        <f t="shared" si="76"/>
        <v>0</v>
      </c>
      <c r="L978" s="15">
        <f t="shared" si="77"/>
        <v>0</v>
      </c>
      <c r="M978" s="15">
        <f t="shared" si="78"/>
        <v>0</v>
      </c>
      <c r="N978" s="15">
        <f t="shared" si="79"/>
        <v>0</v>
      </c>
    </row>
    <row r="979" spans="1:14" ht="67.5">
      <c r="A979" s="31">
        <v>60</v>
      </c>
      <c r="B979" s="31">
        <v>272</v>
      </c>
      <c r="C979" s="32">
        <v>13</v>
      </c>
      <c r="D979" s="33">
        <v>0</v>
      </c>
      <c r="E979" s="13" t="s">
        <v>2792</v>
      </c>
      <c r="F979" s="25">
        <v>1200</v>
      </c>
      <c r="G979" s="14"/>
      <c r="H979" s="15">
        <v>0</v>
      </c>
      <c r="I979" s="15">
        <v>0</v>
      </c>
      <c r="J979" s="15">
        <f t="shared" si="75"/>
        <v>0</v>
      </c>
      <c r="K979" s="15">
        <f t="shared" si="76"/>
        <v>0</v>
      </c>
      <c r="L979" s="15">
        <f t="shared" si="77"/>
        <v>0</v>
      </c>
      <c r="M979" s="15">
        <f t="shared" si="78"/>
        <v>0</v>
      </c>
      <c r="N979" s="15">
        <f t="shared" si="79"/>
        <v>0</v>
      </c>
    </row>
    <row r="980" spans="1:14" ht="67.5">
      <c r="A980" s="31">
        <v>60</v>
      </c>
      <c r="B980" s="31">
        <v>272</v>
      </c>
      <c r="C980" s="32">
        <v>21</v>
      </c>
      <c r="D980" s="33">
        <v>0</v>
      </c>
      <c r="E980" s="13" t="s">
        <v>2793</v>
      </c>
      <c r="F980" s="25">
        <v>6000</v>
      </c>
      <c r="G980" s="14"/>
      <c r="H980" s="15">
        <v>0</v>
      </c>
      <c r="I980" s="15">
        <v>0</v>
      </c>
      <c r="J980" s="15">
        <f t="shared" si="75"/>
        <v>0</v>
      </c>
      <c r="K980" s="15">
        <f t="shared" si="76"/>
        <v>0</v>
      </c>
      <c r="L980" s="15">
        <f t="shared" si="77"/>
        <v>0</v>
      </c>
      <c r="M980" s="15">
        <f t="shared" si="78"/>
        <v>0</v>
      </c>
      <c r="N980" s="15">
        <f t="shared" si="79"/>
        <v>0</v>
      </c>
    </row>
    <row r="981" spans="1:14" ht="67.5">
      <c r="A981" s="31">
        <v>60</v>
      </c>
      <c r="B981" s="31">
        <v>272</v>
      </c>
      <c r="C981" s="32">
        <v>39</v>
      </c>
      <c r="D981" s="33">
        <v>0</v>
      </c>
      <c r="E981" s="13" t="s">
        <v>2794</v>
      </c>
      <c r="F981" s="25">
        <v>12000</v>
      </c>
      <c r="G981" s="14"/>
      <c r="H981" s="15">
        <v>0</v>
      </c>
      <c r="I981" s="15">
        <v>0</v>
      </c>
      <c r="J981" s="15">
        <f t="shared" si="75"/>
        <v>0</v>
      </c>
      <c r="K981" s="15">
        <f t="shared" si="76"/>
        <v>0</v>
      </c>
      <c r="L981" s="15">
        <f t="shared" si="77"/>
        <v>0</v>
      </c>
      <c r="M981" s="15">
        <f t="shared" si="78"/>
        <v>0</v>
      </c>
      <c r="N981" s="15">
        <f t="shared" si="79"/>
        <v>0</v>
      </c>
    </row>
    <row r="982" spans="1:14" ht="56.25">
      <c r="A982" s="31">
        <v>60</v>
      </c>
      <c r="B982" s="31">
        <v>272</v>
      </c>
      <c r="C982" s="32">
        <v>47</v>
      </c>
      <c r="D982" s="33">
        <v>0</v>
      </c>
      <c r="E982" s="13" t="s">
        <v>2795</v>
      </c>
      <c r="F982" s="25">
        <v>2000</v>
      </c>
      <c r="G982" s="14"/>
      <c r="H982" s="15">
        <v>0</v>
      </c>
      <c r="I982" s="15">
        <v>0</v>
      </c>
      <c r="J982" s="15">
        <f t="shared" si="75"/>
        <v>0</v>
      </c>
      <c r="K982" s="15">
        <f t="shared" si="76"/>
        <v>0</v>
      </c>
      <c r="L982" s="15">
        <f t="shared" si="77"/>
        <v>0</v>
      </c>
      <c r="M982" s="15">
        <f t="shared" si="78"/>
        <v>0</v>
      </c>
      <c r="N982" s="15">
        <f t="shared" si="79"/>
        <v>0</v>
      </c>
    </row>
    <row r="983" spans="1:14" ht="33.75">
      <c r="A983" s="31">
        <v>60</v>
      </c>
      <c r="B983" s="31">
        <v>272</v>
      </c>
      <c r="C983" s="32">
        <v>161</v>
      </c>
      <c r="D983" s="33">
        <v>0</v>
      </c>
      <c r="E983" s="13" t="s">
        <v>2796</v>
      </c>
      <c r="F983" s="25">
        <v>0</v>
      </c>
      <c r="G983" s="14"/>
      <c r="H983" s="15">
        <v>0</v>
      </c>
      <c r="I983" s="15">
        <v>0</v>
      </c>
      <c r="J983" s="15">
        <f t="shared" si="75"/>
        <v>0</v>
      </c>
      <c r="K983" s="15">
        <f t="shared" si="76"/>
        <v>0</v>
      </c>
      <c r="L983" s="15">
        <f t="shared" si="77"/>
        <v>0</v>
      </c>
      <c r="M983" s="15">
        <f t="shared" si="78"/>
        <v>0</v>
      </c>
      <c r="N983" s="15">
        <f t="shared" si="79"/>
        <v>0</v>
      </c>
    </row>
    <row r="984" spans="1:14" ht="67.5">
      <c r="A984" s="31">
        <v>60</v>
      </c>
      <c r="B984" s="31">
        <v>274</v>
      </c>
      <c r="C984" s="32">
        <v>177</v>
      </c>
      <c r="D984" s="33">
        <v>0</v>
      </c>
      <c r="E984" s="13" t="s">
        <v>2797</v>
      </c>
      <c r="F984" s="25">
        <v>0</v>
      </c>
      <c r="G984" s="14"/>
      <c r="H984" s="15">
        <v>0</v>
      </c>
      <c r="I984" s="15">
        <v>0</v>
      </c>
      <c r="J984" s="15">
        <f t="shared" si="75"/>
        <v>0</v>
      </c>
      <c r="K984" s="15">
        <f t="shared" si="76"/>
        <v>0</v>
      </c>
      <c r="L984" s="15">
        <f t="shared" si="77"/>
        <v>0</v>
      </c>
      <c r="M984" s="15">
        <f t="shared" si="78"/>
        <v>0</v>
      </c>
      <c r="N984" s="15">
        <f t="shared" si="79"/>
        <v>0</v>
      </c>
    </row>
    <row r="985" spans="1:14" ht="67.5">
      <c r="A985" s="31">
        <v>60</v>
      </c>
      <c r="B985" s="31">
        <v>274</v>
      </c>
      <c r="C985" s="32">
        <v>185</v>
      </c>
      <c r="D985" s="33">
        <v>0</v>
      </c>
      <c r="E985" s="13" t="s">
        <v>2798</v>
      </c>
      <c r="F985" s="25">
        <v>0</v>
      </c>
      <c r="G985" s="14"/>
      <c r="H985" s="15">
        <v>0</v>
      </c>
      <c r="I985" s="15">
        <v>0</v>
      </c>
      <c r="J985" s="15">
        <f t="shared" si="75"/>
        <v>0</v>
      </c>
      <c r="K985" s="15">
        <f t="shared" si="76"/>
        <v>0</v>
      </c>
      <c r="L985" s="15">
        <f t="shared" si="77"/>
        <v>0</v>
      </c>
      <c r="M985" s="15">
        <f t="shared" si="78"/>
        <v>0</v>
      </c>
      <c r="N985" s="15">
        <f t="shared" si="79"/>
        <v>0</v>
      </c>
    </row>
    <row r="986" spans="1:14" ht="67.5">
      <c r="A986" s="31">
        <v>60</v>
      </c>
      <c r="B986" s="31">
        <v>274</v>
      </c>
      <c r="C986" s="32">
        <v>193</v>
      </c>
      <c r="D986" s="33">
        <v>0</v>
      </c>
      <c r="E986" s="13" t="s">
        <v>2799</v>
      </c>
      <c r="F986" s="25">
        <v>0</v>
      </c>
      <c r="G986" s="14"/>
      <c r="H986" s="15">
        <v>0</v>
      </c>
      <c r="I986" s="15">
        <v>0</v>
      </c>
      <c r="J986" s="15">
        <f t="shared" si="75"/>
        <v>0</v>
      </c>
      <c r="K986" s="15">
        <f t="shared" si="76"/>
        <v>0</v>
      </c>
      <c r="L986" s="15">
        <f t="shared" si="77"/>
        <v>0</v>
      </c>
      <c r="M986" s="15">
        <f t="shared" si="78"/>
        <v>0</v>
      </c>
      <c r="N986" s="15">
        <f t="shared" si="79"/>
        <v>0</v>
      </c>
    </row>
    <row r="987" spans="1:14" ht="67.5">
      <c r="A987" s="31">
        <v>60</v>
      </c>
      <c r="B987" s="31">
        <v>274</v>
      </c>
      <c r="C987" s="32">
        <v>201</v>
      </c>
      <c r="D987" s="33">
        <v>0</v>
      </c>
      <c r="E987" s="13" t="s">
        <v>2800</v>
      </c>
      <c r="F987" s="25">
        <v>0</v>
      </c>
      <c r="G987" s="14"/>
      <c r="H987" s="15">
        <v>0</v>
      </c>
      <c r="I987" s="15">
        <v>0</v>
      </c>
      <c r="J987" s="15">
        <f t="shared" si="75"/>
        <v>0</v>
      </c>
      <c r="K987" s="15">
        <f t="shared" si="76"/>
        <v>0</v>
      </c>
      <c r="L987" s="15">
        <f t="shared" si="77"/>
        <v>0</v>
      </c>
      <c r="M987" s="15">
        <f t="shared" si="78"/>
        <v>0</v>
      </c>
      <c r="N987" s="15">
        <f t="shared" si="79"/>
        <v>0</v>
      </c>
    </row>
    <row r="988" spans="1:14" ht="56.25">
      <c r="A988" s="31">
        <v>60</v>
      </c>
      <c r="B988" s="31">
        <v>274</v>
      </c>
      <c r="C988" s="32">
        <v>219</v>
      </c>
      <c r="D988" s="33">
        <v>0</v>
      </c>
      <c r="E988" s="13" t="s">
        <v>2801</v>
      </c>
      <c r="F988" s="25">
        <v>0</v>
      </c>
      <c r="G988" s="14"/>
      <c r="H988" s="15">
        <v>0</v>
      </c>
      <c r="I988" s="15">
        <v>0</v>
      </c>
      <c r="J988" s="15">
        <f t="shared" si="75"/>
        <v>0</v>
      </c>
      <c r="K988" s="15">
        <f t="shared" si="76"/>
        <v>0</v>
      </c>
      <c r="L988" s="15">
        <f t="shared" si="77"/>
        <v>0</v>
      </c>
      <c r="M988" s="15">
        <f t="shared" si="78"/>
        <v>0</v>
      </c>
      <c r="N988" s="15">
        <f t="shared" si="79"/>
        <v>0</v>
      </c>
    </row>
    <row r="989" spans="1:14" ht="67.5">
      <c r="A989" s="31">
        <v>60</v>
      </c>
      <c r="B989" s="31">
        <v>274</v>
      </c>
      <c r="C989" s="32">
        <v>235</v>
      </c>
      <c r="D989" s="33">
        <v>0</v>
      </c>
      <c r="E989" s="13" t="s">
        <v>2802</v>
      </c>
      <c r="F989" s="25">
        <v>0</v>
      </c>
      <c r="G989" s="14"/>
      <c r="H989" s="15">
        <v>0</v>
      </c>
      <c r="I989" s="15">
        <v>0</v>
      </c>
      <c r="J989" s="15">
        <f t="shared" si="75"/>
        <v>0</v>
      </c>
      <c r="K989" s="15">
        <f t="shared" si="76"/>
        <v>0</v>
      </c>
      <c r="L989" s="15">
        <f t="shared" si="77"/>
        <v>0</v>
      </c>
      <c r="M989" s="15">
        <f t="shared" si="78"/>
        <v>0</v>
      </c>
      <c r="N989" s="15">
        <f t="shared" si="79"/>
        <v>0</v>
      </c>
    </row>
    <row r="990" spans="1:14" ht="67.5">
      <c r="A990" s="31">
        <v>60</v>
      </c>
      <c r="B990" s="31">
        <v>274</v>
      </c>
      <c r="C990" s="32">
        <v>276</v>
      </c>
      <c r="D990" s="33">
        <v>0</v>
      </c>
      <c r="E990" s="13" t="s">
        <v>2803</v>
      </c>
      <c r="F990" s="25">
        <v>0</v>
      </c>
      <c r="G990" s="14"/>
      <c r="H990" s="15">
        <v>0</v>
      </c>
      <c r="I990" s="15">
        <v>0</v>
      </c>
      <c r="J990" s="15">
        <f t="shared" si="75"/>
        <v>0</v>
      </c>
      <c r="K990" s="15">
        <f t="shared" si="76"/>
        <v>0</v>
      </c>
      <c r="L990" s="15">
        <f t="shared" si="77"/>
        <v>0</v>
      </c>
      <c r="M990" s="15">
        <f t="shared" si="78"/>
        <v>0</v>
      </c>
      <c r="N990" s="15">
        <f t="shared" si="79"/>
        <v>0</v>
      </c>
    </row>
    <row r="991" spans="1:14" ht="67.5">
      <c r="A991" s="31">
        <v>60</v>
      </c>
      <c r="B991" s="31">
        <v>274</v>
      </c>
      <c r="C991" s="32">
        <v>284</v>
      </c>
      <c r="D991" s="33">
        <v>0</v>
      </c>
      <c r="E991" s="13" t="s">
        <v>2804</v>
      </c>
      <c r="F991" s="25">
        <v>0</v>
      </c>
      <c r="G991" s="14"/>
      <c r="H991" s="15">
        <v>0</v>
      </c>
      <c r="I991" s="15">
        <v>0</v>
      </c>
      <c r="J991" s="15">
        <f t="shared" si="75"/>
        <v>0</v>
      </c>
      <c r="K991" s="15">
        <f t="shared" si="76"/>
        <v>0</v>
      </c>
      <c r="L991" s="15">
        <f t="shared" si="77"/>
        <v>0</v>
      </c>
      <c r="M991" s="15">
        <f t="shared" si="78"/>
        <v>0</v>
      </c>
      <c r="N991" s="15">
        <f t="shared" si="79"/>
        <v>0</v>
      </c>
    </row>
    <row r="992" spans="1:14" ht="67.5">
      <c r="A992" s="31">
        <v>60</v>
      </c>
      <c r="B992" s="31">
        <v>274</v>
      </c>
      <c r="C992" s="32">
        <v>300</v>
      </c>
      <c r="D992" s="33">
        <v>0</v>
      </c>
      <c r="E992" s="13" t="s">
        <v>2805</v>
      </c>
      <c r="F992" s="25">
        <v>0</v>
      </c>
      <c r="G992" s="14"/>
      <c r="H992" s="15">
        <v>0</v>
      </c>
      <c r="I992" s="15">
        <v>0</v>
      </c>
      <c r="J992" s="15">
        <f t="shared" si="75"/>
        <v>0</v>
      </c>
      <c r="K992" s="15">
        <f t="shared" si="76"/>
        <v>0</v>
      </c>
      <c r="L992" s="15">
        <f t="shared" si="77"/>
        <v>0</v>
      </c>
      <c r="M992" s="15">
        <f t="shared" si="78"/>
        <v>0</v>
      </c>
      <c r="N992" s="15">
        <f t="shared" si="79"/>
        <v>0</v>
      </c>
    </row>
    <row r="993" spans="1:14" ht="67.5">
      <c r="A993" s="31">
        <v>60</v>
      </c>
      <c r="B993" s="31">
        <v>274</v>
      </c>
      <c r="C993" s="32">
        <v>326</v>
      </c>
      <c r="D993" s="33">
        <v>0</v>
      </c>
      <c r="E993" s="13" t="s">
        <v>2806</v>
      </c>
      <c r="F993" s="25">
        <v>0</v>
      </c>
      <c r="G993" s="14"/>
      <c r="H993" s="15">
        <v>0</v>
      </c>
      <c r="I993" s="15">
        <v>0</v>
      </c>
      <c r="J993" s="15">
        <f t="shared" si="75"/>
        <v>0</v>
      </c>
      <c r="K993" s="15">
        <f t="shared" si="76"/>
        <v>0</v>
      </c>
      <c r="L993" s="15">
        <f t="shared" si="77"/>
        <v>0</v>
      </c>
      <c r="M993" s="15">
        <f t="shared" si="78"/>
        <v>0</v>
      </c>
      <c r="N993" s="15">
        <f t="shared" si="79"/>
        <v>0</v>
      </c>
    </row>
    <row r="994" spans="1:14" ht="56.25">
      <c r="A994" s="31">
        <v>60</v>
      </c>
      <c r="B994" s="31">
        <v>274</v>
      </c>
      <c r="C994" s="32">
        <v>334</v>
      </c>
      <c r="D994" s="33">
        <v>0</v>
      </c>
      <c r="E994" s="13" t="s">
        <v>2807</v>
      </c>
      <c r="F994" s="25">
        <v>0</v>
      </c>
      <c r="G994" s="14"/>
      <c r="H994" s="15">
        <v>0</v>
      </c>
      <c r="I994" s="15">
        <v>0</v>
      </c>
      <c r="J994" s="15">
        <f t="shared" si="75"/>
        <v>0</v>
      </c>
      <c r="K994" s="15">
        <f t="shared" si="76"/>
        <v>0</v>
      </c>
      <c r="L994" s="15">
        <f t="shared" si="77"/>
        <v>0</v>
      </c>
      <c r="M994" s="15">
        <f t="shared" si="78"/>
        <v>0</v>
      </c>
      <c r="N994" s="15">
        <f t="shared" si="79"/>
        <v>0</v>
      </c>
    </row>
    <row r="995" spans="1:14" ht="67.5">
      <c r="A995" s="31">
        <v>60</v>
      </c>
      <c r="B995" s="31">
        <v>274</v>
      </c>
      <c r="C995" s="32">
        <v>342</v>
      </c>
      <c r="D995" s="33">
        <v>0</v>
      </c>
      <c r="E995" s="13" t="s">
        <v>2808</v>
      </c>
      <c r="F995" s="25">
        <v>0</v>
      </c>
      <c r="G995" s="14"/>
      <c r="H995" s="15">
        <v>0</v>
      </c>
      <c r="I995" s="15">
        <v>0</v>
      </c>
      <c r="J995" s="15">
        <f t="shared" si="75"/>
        <v>0</v>
      </c>
      <c r="K995" s="15">
        <f t="shared" si="76"/>
        <v>0</v>
      </c>
      <c r="L995" s="15">
        <f t="shared" si="77"/>
        <v>0</v>
      </c>
      <c r="M995" s="15">
        <f t="shared" si="78"/>
        <v>0</v>
      </c>
      <c r="N995" s="15">
        <f t="shared" si="79"/>
        <v>0</v>
      </c>
    </row>
    <row r="996" spans="1:14" ht="67.5">
      <c r="A996" s="31">
        <v>60</v>
      </c>
      <c r="B996" s="31">
        <v>274</v>
      </c>
      <c r="C996" s="32">
        <v>367</v>
      </c>
      <c r="D996" s="33">
        <v>0</v>
      </c>
      <c r="E996" s="13" t="s">
        <v>2809</v>
      </c>
      <c r="F996" s="25">
        <v>0</v>
      </c>
      <c r="G996" s="14"/>
      <c r="H996" s="15">
        <v>0</v>
      </c>
      <c r="I996" s="15">
        <v>0</v>
      </c>
      <c r="J996" s="15">
        <f t="shared" si="75"/>
        <v>0</v>
      </c>
      <c r="K996" s="15">
        <f t="shared" si="76"/>
        <v>0</v>
      </c>
      <c r="L996" s="15">
        <f t="shared" si="77"/>
        <v>0</v>
      </c>
      <c r="M996" s="15">
        <f t="shared" si="78"/>
        <v>0</v>
      </c>
      <c r="N996" s="15">
        <f t="shared" si="79"/>
        <v>0</v>
      </c>
    </row>
    <row r="997" spans="1:14" ht="67.5">
      <c r="A997" s="31">
        <v>60</v>
      </c>
      <c r="B997" s="31">
        <v>274</v>
      </c>
      <c r="C997" s="32">
        <v>383</v>
      </c>
      <c r="D997" s="33">
        <v>0</v>
      </c>
      <c r="E997" s="13" t="s">
        <v>2810</v>
      </c>
      <c r="F997" s="25">
        <v>0</v>
      </c>
      <c r="G997" s="14"/>
      <c r="H997" s="15">
        <v>0</v>
      </c>
      <c r="I997" s="15">
        <v>0</v>
      </c>
      <c r="J997" s="15">
        <f t="shared" si="75"/>
        <v>0</v>
      </c>
      <c r="K997" s="15">
        <f t="shared" si="76"/>
        <v>0</v>
      </c>
      <c r="L997" s="15">
        <f t="shared" si="77"/>
        <v>0</v>
      </c>
      <c r="M997" s="15">
        <f t="shared" si="78"/>
        <v>0</v>
      </c>
      <c r="N997" s="15">
        <f t="shared" si="79"/>
        <v>0</v>
      </c>
    </row>
    <row r="998" spans="1:14" ht="67.5">
      <c r="A998" s="31">
        <v>60</v>
      </c>
      <c r="B998" s="31">
        <v>274</v>
      </c>
      <c r="C998" s="32">
        <v>482</v>
      </c>
      <c r="D998" s="33">
        <v>0</v>
      </c>
      <c r="E998" s="13" t="s">
        <v>2810</v>
      </c>
      <c r="F998" s="25">
        <v>0</v>
      </c>
      <c r="G998" s="14"/>
      <c r="H998" s="15">
        <v>0</v>
      </c>
      <c r="I998" s="15">
        <v>0</v>
      </c>
      <c r="J998" s="15">
        <f t="shared" si="75"/>
        <v>0</v>
      </c>
      <c r="K998" s="15">
        <f t="shared" si="76"/>
        <v>0</v>
      </c>
      <c r="L998" s="15">
        <f t="shared" si="77"/>
        <v>0</v>
      </c>
      <c r="M998" s="15">
        <f t="shared" si="78"/>
        <v>0</v>
      </c>
      <c r="N998" s="15">
        <f t="shared" si="79"/>
        <v>0</v>
      </c>
    </row>
    <row r="999" spans="1:14" ht="56.25">
      <c r="A999" s="31">
        <v>60</v>
      </c>
      <c r="B999" s="31">
        <v>274</v>
      </c>
      <c r="C999" s="32">
        <v>508</v>
      </c>
      <c r="D999" s="33">
        <v>0</v>
      </c>
      <c r="E999" s="13" t="s">
        <v>2811</v>
      </c>
      <c r="F999" s="25">
        <v>0</v>
      </c>
      <c r="G999" s="14"/>
      <c r="H999" s="15">
        <v>0</v>
      </c>
      <c r="I999" s="15">
        <v>0</v>
      </c>
      <c r="J999" s="15">
        <f t="shared" si="75"/>
        <v>0</v>
      </c>
      <c r="K999" s="15">
        <f t="shared" si="76"/>
        <v>0</v>
      </c>
      <c r="L999" s="15">
        <f t="shared" si="77"/>
        <v>0</v>
      </c>
      <c r="M999" s="15">
        <f t="shared" si="78"/>
        <v>0</v>
      </c>
      <c r="N999" s="15">
        <f t="shared" si="79"/>
        <v>0</v>
      </c>
    </row>
    <row r="1000" spans="1:14" ht="56.25">
      <c r="A1000" s="31">
        <v>60</v>
      </c>
      <c r="B1000" s="31">
        <v>274</v>
      </c>
      <c r="C1000" s="32">
        <v>516</v>
      </c>
      <c r="D1000" s="33">
        <v>0</v>
      </c>
      <c r="E1000" s="13" t="s">
        <v>2812</v>
      </c>
      <c r="F1000" s="25">
        <v>0</v>
      </c>
      <c r="G1000" s="14"/>
      <c r="H1000" s="15">
        <v>0</v>
      </c>
      <c r="I1000" s="15">
        <v>0</v>
      </c>
      <c r="J1000" s="15">
        <f t="shared" si="75"/>
        <v>0</v>
      </c>
      <c r="K1000" s="15">
        <f t="shared" si="76"/>
        <v>0</v>
      </c>
      <c r="L1000" s="15">
        <f t="shared" si="77"/>
        <v>0</v>
      </c>
      <c r="M1000" s="15">
        <f t="shared" si="78"/>
        <v>0</v>
      </c>
      <c r="N1000" s="15">
        <f t="shared" si="79"/>
        <v>0</v>
      </c>
    </row>
    <row r="1001" spans="1:14" ht="67.5">
      <c r="A1001" s="31">
        <v>60</v>
      </c>
      <c r="B1001" s="31">
        <v>274</v>
      </c>
      <c r="C1001" s="32">
        <v>524</v>
      </c>
      <c r="D1001" s="33">
        <v>0</v>
      </c>
      <c r="E1001" s="13" t="s">
        <v>2813</v>
      </c>
      <c r="F1001" s="25">
        <v>0</v>
      </c>
      <c r="G1001" s="14"/>
      <c r="H1001" s="15">
        <v>0</v>
      </c>
      <c r="I1001" s="15">
        <v>0</v>
      </c>
      <c r="J1001" s="15">
        <f t="shared" si="75"/>
        <v>0</v>
      </c>
      <c r="K1001" s="15">
        <f t="shared" si="76"/>
        <v>0</v>
      </c>
      <c r="L1001" s="15">
        <f t="shared" si="77"/>
        <v>0</v>
      </c>
      <c r="M1001" s="15">
        <f t="shared" si="78"/>
        <v>0</v>
      </c>
      <c r="N1001" s="15">
        <f t="shared" si="79"/>
        <v>0</v>
      </c>
    </row>
    <row r="1002" spans="1:14" ht="67.5">
      <c r="A1002" s="31">
        <v>60</v>
      </c>
      <c r="B1002" s="31">
        <v>274</v>
      </c>
      <c r="C1002" s="32">
        <v>532</v>
      </c>
      <c r="D1002" s="33">
        <v>0</v>
      </c>
      <c r="E1002" s="13" t="s">
        <v>2814</v>
      </c>
      <c r="F1002" s="25">
        <v>0</v>
      </c>
      <c r="G1002" s="14"/>
      <c r="H1002" s="15">
        <v>0</v>
      </c>
      <c r="I1002" s="15">
        <v>0</v>
      </c>
      <c r="J1002" s="15">
        <f t="shared" si="75"/>
        <v>0</v>
      </c>
      <c r="K1002" s="15">
        <f t="shared" si="76"/>
        <v>0</v>
      </c>
      <c r="L1002" s="15">
        <f t="shared" si="77"/>
        <v>0</v>
      </c>
      <c r="M1002" s="15">
        <f t="shared" si="78"/>
        <v>0</v>
      </c>
      <c r="N1002" s="15">
        <f t="shared" si="79"/>
        <v>0</v>
      </c>
    </row>
    <row r="1003" spans="1:14" ht="67.5">
      <c r="A1003" s="31">
        <v>60</v>
      </c>
      <c r="B1003" s="31">
        <v>274</v>
      </c>
      <c r="C1003" s="32">
        <v>540</v>
      </c>
      <c r="D1003" s="33">
        <v>0</v>
      </c>
      <c r="E1003" s="13" t="s">
        <v>2815</v>
      </c>
      <c r="F1003" s="25">
        <v>0</v>
      </c>
      <c r="G1003" s="14"/>
      <c r="H1003" s="15">
        <v>0</v>
      </c>
      <c r="I1003" s="15">
        <v>0</v>
      </c>
      <c r="J1003" s="15">
        <f t="shared" si="75"/>
        <v>0</v>
      </c>
      <c r="K1003" s="15">
        <f t="shared" si="76"/>
        <v>0</v>
      </c>
      <c r="L1003" s="15">
        <f t="shared" si="77"/>
        <v>0</v>
      </c>
      <c r="M1003" s="15">
        <f t="shared" si="78"/>
        <v>0</v>
      </c>
      <c r="N1003" s="15">
        <f t="shared" si="79"/>
        <v>0</v>
      </c>
    </row>
    <row r="1004" spans="1:14" ht="78.75">
      <c r="A1004" s="31">
        <v>60</v>
      </c>
      <c r="B1004" s="31">
        <v>274</v>
      </c>
      <c r="C1004" s="32">
        <v>599</v>
      </c>
      <c r="D1004" s="33">
        <v>0</v>
      </c>
      <c r="E1004" s="13" t="s">
        <v>2816</v>
      </c>
      <c r="F1004" s="25">
        <v>0</v>
      </c>
      <c r="G1004" s="14"/>
      <c r="H1004" s="15">
        <v>0</v>
      </c>
      <c r="I1004" s="15">
        <v>0</v>
      </c>
      <c r="J1004" s="15">
        <f t="shared" si="75"/>
        <v>0</v>
      </c>
      <c r="K1004" s="15">
        <f t="shared" si="76"/>
        <v>0</v>
      </c>
      <c r="L1004" s="15">
        <f t="shared" si="77"/>
        <v>0</v>
      </c>
      <c r="M1004" s="15">
        <f t="shared" si="78"/>
        <v>0</v>
      </c>
      <c r="N1004" s="15">
        <f t="shared" si="79"/>
        <v>0</v>
      </c>
    </row>
    <row r="1005" spans="1:14" ht="90">
      <c r="A1005" s="31">
        <v>60</v>
      </c>
      <c r="B1005" s="31">
        <v>274</v>
      </c>
      <c r="C1005" s="32">
        <v>623</v>
      </c>
      <c r="D1005" s="33">
        <v>0</v>
      </c>
      <c r="E1005" s="13" t="s">
        <v>2817</v>
      </c>
      <c r="F1005" s="25">
        <v>0</v>
      </c>
      <c r="G1005" s="14"/>
      <c r="H1005" s="15">
        <v>0</v>
      </c>
      <c r="I1005" s="15">
        <v>0</v>
      </c>
      <c r="J1005" s="15">
        <f t="shared" si="75"/>
        <v>0</v>
      </c>
      <c r="K1005" s="15">
        <f t="shared" si="76"/>
        <v>0</v>
      </c>
      <c r="L1005" s="15">
        <f t="shared" si="77"/>
        <v>0</v>
      </c>
      <c r="M1005" s="15">
        <f t="shared" si="78"/>
        <v>0</v>
      </c>
      <c r="N1005" s="15">
        <f t="shared" si="79"/>
        <v>0</v>
      </c>
    </row>
    <row r="1006" spans="1:14" ht="90">
      <c r="A1006" s="31">
        <v>60</v>
      </c>
      <c r="B1006" s="31">
        <v>274</v>
      </c>
      <c r="C1006" s="32">
        <v>631</v>
      </c>
      <c r="D1006" s="33">
        <v>0</v>
      </c>
      <c r="E1006" s="13" t="s">
        <v>2818</v>
      </c>
      <c r="F1006" s="25">
        <v>0</v>
      </c>
      <c r="G1006" s="14"/>
      <c r="H1006" s="15">
        <v>0</v>
      </c>
      <c r="I1006" s="15">
        <v>0</v>
      </c>
      <c r="J1006" s="15">
        <f t="shared" si="75"/>
        <v>0</v>
      </c>
      <c r="K1006" s="15">
        <f t="shared" si="76"/>
        <v>0</v>
      </c>
      <c r="L1006" s="15">
        <f t="shared" si="77"/>
        <v>0</v>
      </c>
      <c r="M1006" s="15">
        <f t="shared" si="78"/>
        <v>0</v>
      </c>
      <c r="N1006" s="15">
        <f t="shared" si="79"/>
        <v>0</v>
      </c>
    </row>
    <row r="1007" spans="1:14" ht="90">
      <c r="A1007" s="31">
        <v>60</v>
      </c>
      <c r="B1007" s="31">
        <v>274</v>
      </c>
      <c r="C1007" s="32">
        <v>649</v>
      </c>
      <c r="D1007" s="33">
        <v>0</v>
      </c>
      <c r="E1007" s="13" t="s">
        <v>2819</v>
      </c>
      <c r="F1007" s="25">
        <v>0</v>
      </c>
      <c r="G1007" s="14"/>
      <c r="H1007" s="15">
        <v>0</v>
      </c>
      <c r="I1007" s="15">
        <v>0</v>
      </c>
      <c r="J1007" s="15">
        <f t="shared" si="75"/>
        <v>0</v>
      </c>
      <c r="K1007" s="15">
        <f t="shared" si="76"/>
        <v>0</v>
      </c>
      <c r="L1007" s="15">
        <f t="shared" si="77"/>
        <v>0</v>
      </c>
      <c r="M1007" s="15">
        <f t="shared" si="78"/>
        <v>0</v>
      </c>
      <c r="N1007" s="15">
        <f t="shared" si="79"/>
        <v>0</v>
      </c>
    </row>
    <row r="1008" spans="1:14" ht="90">
      <c r="A1008" s="31">
        <v>60</v>
      </c>
      <c r="B1008" s="31">
        <v>274</v>
      </c>
      <c r="C1008" s="32">
        <v>656</v>
      </c>
      <c r="D1008" s="33">
        <v>0</v>
      </c>
      <c r="E1008" s="13" t="s">
        <v>2820</v>
      </c>
      <c r="F1008" s="25">
        <v>0</v>
      </c>
      <c r="G1008" s="14"/>
      <c r="H1008" s="15">
        <v>0</v>
      </c>
      <c r="I1008" s="15">
        <v>0</v>
      </c>
      <c r="J1008" s="15">
        <f t="shared" si="75"/>
        <v>0</v>
      </c>
      <c r="K1008" s="15">
        <f t="shared" si="76"/>
        <v>0</v>
      </c>
      <c r="L1008" s="15">
        <f t="shared" si="77"/>
        <v>0</v>
      </c>
      <c r="M1008" s="15">
        <f t="shared" si="78"/>
        <v>0</v>
      </c>
      <c r="N1008" s="15">
        <f t="shared" si="79"/>
        <v>0</v>
      </c>
    </row>
    <row r="1009" spans="1:14" ht="90">
      <c r="A1009" s="31">
        <v>60</v>
      </c>
      <c r="B1009" s="31">
        <v>274</v>
      </c>
      <c r="C1009" s="32">
        <v>664</v>
      </c>
      <c r="D1009" s="33">
        <v>0</v>
      </c>
      <c r="E1009" s="13" t="s">
        <v>2821</v>
      </c>
      <c r="F1009" s="25">
        <v>0</v>
      </c>
      <c r="G1009" s="14"/>
      <c r="H1009" s="15">
        <v>0</v>
      </c>
      <c r="I1009" s="15">
        <v>0</v>
      </c>
      <c r="J1009" s="15">
        <f t="shared" si="75"/>
        <v>0</v>
      </c>
      <c r="K1009" s="15">
        <f t="shared" si="76"/>
        <v>0</v>
      </c>
      <c r="L1009" s="15">
        <f t="shared" si="77"/>
        <v>0</v>
      </c>
      <c r="M1009" s="15">
        <f t="shared" si="78"/>
        <v>0</v>
      </c>
      <c r="N1009" s="15">
        <f t="shared" si="79"/>
        <v>0</v>
      </c>
    </row>
    <row r="1010" spans="1:14" ht="33.75">
      <c r="A1010" s="31">
        <v>60</v>
      </c>
      <c r="B1010" s="31">
        <v>276</v>
      </c>
      <c r="C1010" s="32">
        <v>50</v>
      </c>
      <c r="D1010" s="33">
        <v>0</v>
      </c>
      <c r="E1010" s="13" t="s">
        <v>2822</v>
      </c>
      <c r="F1010" s="25">
        <v>62</v>
      </c>
      <c r="G1010" s="14"/>
      <c r="H1010" s="15">
        <v>0</v>
      </c>
      <c r="I1010" s="15">
        <v>0</v>
      </c>
      <c r="J1010" s="15">
        <f t="shared" si="75"/>
        <v>0</v>
      </c>
      <c r="K1010" s="15">
        <f t="shared" si="76"/>
        <v>0</v>
      </c>
      <c r="L1010" s="15">
        <f t="shared" si="77"/>
        <v>0</v>
      </c>
      <c r="M1010" s="15">
        <f t="shared" si="78"/>
        <v>0</v>
      </c>
      <c r="N1010" s="15">
        <f t="shared" si="79"/>
        <v>0</v>
      </c>
    </row>
    <row r="1011" spans="1:14" ht="56.25">
      <c r="A1011" s="31">
        <v>60</v>
      </c>
      <c r="B1011" s="31">
        <v>303</v>
      </c>
      <c r="C1011" s="32">
        <v>123</v>
      </c>
      <c r="D1011" s="33">
        <v>0</v>
      </c>
      <c r="E1011" s="13" t="s">
        <v>2823</v>
      </c>
      <c r="F1011" s="25">
        <v>0</v>
      </c>
      <c r="G1011" s="14"/>
      <c r="H1011" s="15">
        <v>0</v>
      </c>
      <c r="I1011" s="15">
        <v>0</v>
      </c>
      <c r="J1011" s="15">
        <f t="shared" si="75"/>
        <v>0</v>
      </c>
      <c r="K1011" s="15">
        <f t="shared" si="76"/>
        <v>0</v>
      </c>
      <c r="L1011" s="15">
        <f t="shared" si="77"/>
        <v>0</v>
      </c>
      <c r="M1011" s="15">
        <f t="shared" si="78"/>
        <v>0</v>
      </c>
      <c r="N1011" s="15">
        <f t="shared" si="79"/>
        <v>0</v>
      </c>
    </row>
    <row r="1012" spans="1:14" ht="112.5">
      <c r="A1012" s="31">
        <v>60</v>
      </c>
      <c r="B1012" s="31">
        <v>308</v>
      </c>
      <c r="C1012" s="32">
        <v>29</v>
      </c>
      <c r="D1012" s="33">
        <v>0</v>
      </c>
      <c r="E1012" s="13" t="s">
        <v>2824</v>
      </c>
      <c r="F1012" s="25">
        <v>5520</v>
      </c>
      <c r="G1012" s="14"/>
      <c r="H1012" s="15">
        <v>0</v>
      </c>
      <c r="I1012" s="15">
        <v>0</v>
      </c>
      <c r="J1012" s="15">
        <f t="shared" si="75"/>
        <v>0</v>
      </c>
      <c r="K1012" s="15">
        <f t="shared" si="76"/>
        <v>0</v>
      </c>
      <c r="L1012" s="15">
        <f t="shared" si="77"/>
        <v>0</v>
      </c>
      <c r="M1012" s="15">
        <f t="shared" si="78"/>
        <v>0</v>
      </c>
      <c r="N1012" s="15">
        <f t="shared" si="79"/>
        <v>0</v>
      </c>
    </row>
    <row r="1013" spans="1:14" ht="123.75">
      <c r="A1013" s="31">
        <v>60</v>
      </c>
      <c r="B1013" s="31">
        <v>308</v>
      </c>
      <c r="C1013" s="32">
        <v>151</v>
      </c>
      <c r="D1013" s="33">
        <v>0</v>
      </c>
      <c r="E1013" s="13" t="s">
        <v>2825</v>
      </c>
      <c r="F1013" s="25">
        <v>0</v>
      </c>
      <c r="G1013" s="14"/>
      <c r="H1013" s="15">
        <v>0</v>
      </c>
      <c r="I1013" s="15">
        <v>0</v>
      </c>
      <c r="J1013" s="15">
        <f t="shared" si="75"/>
        <v>0</v>
      </c>
      <c r="K1013" s="15">
        <f t="shared" si="76"/>
        <v>0</v>
      </c>
      <c r="L1013" s="15">
        <f t="shared" si="77"/>
        <v>0</v>
      </c>
      <c r="M1013" s="15">
        <f t="shared" si="78"/>
        <v>0</v>
      </c>
      <c r="N1013" s="15">
        <f t="shared" si="79"/>
        <v>0</v>
      </c>
    </row>
    <row r="1014" spans="1:14" ht="112.5">
      <c r="A1014" s="31">
        <v>60</v>
      </c>
      <c r="B1014" s="31">
        <v>308</v>
      </c>
      <c r="C1014" s="32">
        <v>169</v>
      </c>
      <c r="D1014" s="33">
        <v>0</v>
      </c>
      <c r="E1014" s="13" t="s">
        <v>2826</v>
      </c>
      <c r="F1014" s="25">
        <v>0</v>
      </c>
      <c r="G1014" s="14"/>
      <c r="H1014" s="15">
        <v>0</v>
      </c>
      <c r="I1014" s="15">
        <v>0</v>
      </c>
      <c r="J1014" s="15">
        <f t="shared" si="75"/>
        <v>0</v>
      </c>
      <c r="K1014" s="15">
        <f t="shared" si="76"/>
        <v>0</v>
      </c>
      <c r="L1014" s="15">
        <f t="shared" si="77"/>
        <v>0</v>
      </c>
      <c r="M1014" s="15">
        <f t="shared" si="78"/>
        <v>0</v>
      </c>
      <c r="N1014" s="15">
        <f t="shared" si="79"/>
        <v>0</v>
      </c>
    </row>
    <row r="1015" spans="1:14" ht="33.75">
      <c r="A1015" s="31">
        <v>60</v>
      </c>
      <c r="B1015" s="31">
        <v>308</v>
      </c>
      <c r="C1015" s="32">
        <v>177</v>
      </c>
      <c r="D1015" s="33">
        <v>0</v>
      </c>
      <c r="E1015" s="13" t="s">
        <v>2827</v>
      </c>
      <c r="F1015" s="25">
        <v>6790</v>
      </c>
      <c r="G1015" s="14"/>
      <c r="H1015" s="15">
        <v>0</v>
      </c>
      <c r="I1015" s="15">
        <v>0</v>
      </c>
      <c r="J1015" s="15">
        <f t="shared" si="75"/>
        <v>0</v>
      </c>
      <c r="K1015" s="15">
        <f t="shared" si="76"/>
        <v>0</v>
      </c>
      <c r="L1015" s="15">
        <f t="shared" si="77"/>
        <v>0</v>
      </c>
      <c r="M1015" s="15">
        <f t="shared" si="78"/>
        <v>0</v>
      </c>
      <c r="N1015" s="15">
        <f t="shared" si="79"/>
        <v>0</v>
      </c>
    </row>
    <row r="1016" spans="1:14" ht="112.5">
      <c r="A1016" s="31">
        <v>60</v>
      </c>
      <c r="B1016" s="31">
        <v>308</v>
      </c>
      <c r="C1016" s="32">
        <v>193</v>
      </c>
      <c r="D1016" s="33">
        <v>0</v>
      </c>
      <c r="E1016" s="13" t="s">
        <v>2828</v>
      </c>
      <c r="F1016" s="25">
        <v>500</v>
      </c>
      <c r="G1016" s="14"/>
      <c r="H1016" s="15">
        <v>0</v>
      </c>
      <c r="I1016" s="15">
        <v>0</v>
      </c>
      <c r="J1016" s="15">
        <f t="shared" si="75"/>
        <v>0</v>
      </c>
      <c r="K1016" s="15">
        <f t="shared" si="76"/>
        <v>0</v>
      </c>
      <c r="L1016" s="15">
        <f t="shared" si="77"/>
        <v>0</v>
      </c>
      <c r="M1016" s="15">
        <f t="shared" si="78"/>
        <v>0</v>
      </c>
      <c r="N1016" s="15">
        <f t="shared" si="79"/>
        <v>0</v>
      </c>
    </row>
    <row r="1017" spans="1:14" ht="45">
      <c r="A1017" s="31">
        <v>60</v>
      </c>
      <c r="B1017" s="31">
        <v>308</v>
      </c>
      <c r="C1017" s="32">
        <v>227</v>
      </c>
      <c r="D1017" s="33">
        <v>0</v>
      </c>
      <c r="E1017" s="13" t="s">
        <v>2829</v>
      </c>
      <c r="F1017" s="25">
        <v>2000</v>
      </c>
      <c r="G1017" s="14"/>
      <c r="H1017" s="15">
        <v>0</v>
      </c>
      <c r="I1017" s="15">
        <v>0</v>
      </c>
      <c r="J1017" s="15">
        <f t="shared" si="75"/>
        <v>0</v>
      </c>
      <c r="K1017" s="15">
        <f t="shared" si="76"/>
        <v>0</v>
      </c>
      <c r="L1017" s="15">
        <f t="shared" si="77"/>
        <v>0</v>
      </c>
      <c r="M1017" s="15">
        <f t="shared" si="78"/>
        <v>0</v>
      </c>
      <c r="N1017" s="15">
        <f t="shared" si="79"/>
        <v>0</v>
      </c>
    </row>
    <row r="1018" spans="1:14" ht="270">
      <c r="A1018" s="31">
        <v>60</v>
      </c>
      <c r="B1018" s="31">
        <v>309</v>
      </c>
      <c r="C1018" s="32">
        <v>10</v>
      </c>
      <c r="D1018" s="33">
        <v>0</v>
      </c>
      <c r="E1018" s="13" t="s">
        <v>2830</v>
      </c>
      <c r="F1018" s="25">
        <v>21</v>
      </c>
      <c r="G1018" s="14"/>
      <c r="H1018" s="15">
        <v>0</v>
      </c>
      <c r="I1018" s="15">
        <v>0</v>
      </c>
      <c r="J1018" s="15">
        <f t="shared" si="75"/>
        <v>0</v>
      </c>
      <c r="K1018" s="15">
        <f t="shared" si="76"/>
        <v>0</v>
      </c>
      <c r="L1018" s="15">
        <f t="shared" si="77"/>
        <v>0</v>
      </c>
      <c r="M1018" s="15">
        <f t="shared" si="78"/>
        <v>0</v>
      </c>
      <c r="N1018" s="15">
        <f t="shared" si="79"/>
        <v>0</v>
      </c>
    </row>
    <row r="1019" spans="1:14" ht="90">
      <c r="A1019" s="31">
        <v>60</v>
      </c>
      <c r="B1019" s="31">
        <v>314</v>
      </c>
      <c r="C1019" s="32">
        <v>54</v>
      </c>
      <c r="D1019" s="33">
        <v>0</v>
      </c>
      <c r="E1019" s="13" t="s">
        <v>2831</v>
      </c>
      <c r="F1019" s="25">
        <v>1051.8</v>
      </c>
      <c r="G1019" s="14"/>
      <c r="H1019" s="15">
        <v>0</v>
      </c>
      <c r="I1019" s="15">
        <v>0</v>
      </c>
      <c r="J1019" s="15">
        <f t="shared" si="75"/>
        <v>0</v>
      </c>
      <c r="K1019" s="15">
        <f t="shared" si="76"/>
        <v>0</v>
      </c>
      <c r="L1019" s="15">
        <f t="shared" si="77"/>
        <v>0</v>
      </c>
      <c r="M1019" s="15">
        <f t="shared" si="78"/>
        <v>0</v>
      </c>
      <c r="N1019" s="15">
        <f t="shared" si="79"/>
        <v>0</v>
      </c>
    </row>
    <row r="1020" spans="1:14" ht="90">
      <c r="A1020" s="31">
        <v>60</v>
      </c>
      <c r="B1020" s="31">
        <v>314</v>
      </c>
      <c r="C1020" s="32">
        <v>62</v>
      </c>
      <c r="D1020" s="33">
        <v>0</v>
      </c>
      <c r="E1020" s="13" t="s">
        <v>2832</v>
      </c>
      <c r="F1020" s="25">
        <v>699.4</v>
      </c>
      <c r="G1020" s="14"/>
      <c r="H1020" s="15">
        <v>0</v>
      </c>
      <c r="I1020" s="15">
        <v>0</v>
      </c>
      <c r="J1020" s="15">
        <f t="shared" si="75"/>
        <v>0</v>
      </c>
      <c r="K1020" s="15">
        <f t="shared" si="76"/>
        <v>0</v>
      </c>
      <c r="L1020" s="15">
        <f t="shared" si="77"/>
        <v>0</v>
      </c>
      <c r="M1020" s="15">
        <f t="shared" si="78"/>
        <v>0</v>
      </c>
      <c r="N1020" s="15">
        <f t="shared" si="79"/>
        <v>0</v>
      </c>
    </row>
    <row r="1021" spans="1:14" ht="22.5">
      <c r="A1021" s="31">
        <v>60</v>
      </c>
      <c r="B1021" s="31">
        <v>330</v>
      </c>
      <c r="C1021" s="32">
        <v>54</v>
      </c>
      <c r="D1021" s="33">
        <v>0</v>
      </c>
      <c r="E1021" s="13" t="s">
        <v>2833</v>
      </c>
      <c r="F1021" s="25">
        <v>394120</v>
      </c>
      <c r="G1021" s="14"/>
      <c r="H1021" s="15">
        <v>0</v>
      </c>
      <c r="I1021" s="15">
        <v>0</v>
      </c>
      <c r="J1021" s="15">
        <f t="shared" si="75"/>
        <v>0</v>
      </c>
      <c r="K1021" s="15">
        <f t="shared" si="76"/>
        <v>0</v>
      </c>
      <c r="L1021" s="15">
        <f t="shared" si="77"/>
        <v>0</v>
      </c>
      <c r="M1021" s="15">
        <f t="shared" si="78"/>
        <v>0</v>
      </c>
      <c r="N1021" s="15">
        <f t="shared" si="79"/>
        <v>0</v>
      </c>
    </row>
    <row r="1022" spans="1:14" ht="45">
      <c r="A1022" s="31">
        <v>60</v>
      </c>
      <c r="B1022" s="31">
        <v>338</v>
      </c>
      <c r="C1022" s="32">
        <v>23</v>
      </c>
      <c r="D1022" s="33">
        <v>0</v>
      </c>
      <c r="E1022" s="13" t="s">
        <v>2834</v>
      </c>
      <c r="F1022" s="25">
        <v>0</v>
      </c>
      <c r="G1022" s="14"/>
      <c r="H1022" s="15">
        <v>0</v>
      </c>
      <c r="I1022" s="15">
        <v>0</v>
      </c>
      <c r="J1022" s="15">
        <f t="shared" si="75"/>
        <v>0</v>
      </c>
      <c r="K1022" s="15">
        <f t="shared" si="76"/>
        <v>0</v>
      </c>
      <c r="L1022" s="15">
        <f t="shared" si="77"/>
        <v>0</v>
      </c>
      <c r="M1022" s="15">
        <f t="shared" si="78"/>
        <v>0</v>
      </c>
      <c r="N1022" s="15">
        <f t="shared" si="79"/>
        <v>0</v>
      </c>
    </row>
    <row r="1023" spans="1:14" ht="56.25">
      <c r="A1023" s="31">
        <v>60</v>
      </c>
      <c r="B1023" s="31">
        <v>338</v>
      </c>
      <c r="C1023" s="32">
        <v>31</v>
      </c>
      <c r="D1023" s="33">
        <v>0</v>
      </c>
      <c r="E1023" s="13" t="s">
        <v>2835</v>
      </c>
      <c r="F1023" s="25">
        <v>0</v>
      </c>
      <c r="G1023" s="14"/>
      <c r="H1023" s="15">
        <v>0</v>
      </c>
      <c r="I1023" s="15">
        <v>0</v>
      </c>
      <c r="J1023" s="15">
        <f t="shared" si="75"/>
        <v>0</v>
      </c>
      <c r="K1023" s="15">
        <f t="shared" si="76"/>
        <v>0</v>
      </c>
      <c r="L1023" s="15">
        <f t="shared" si="77"/>
        <v>0</v>
      </c>
      <c r="M1023" s="15">
        <f t="shared" si="78"/>
        <v>0</v>
      </c>
      <c r="N1023" s="15">
        <f t="shared" si="79"/>
        <v>0</v>
      </c>
    </row>
    <row r="1024" spans="1:14" ht="67.5">
      <c r="A1024" s="31">
        <v>60</v>
      </c>
      <c r="B1024" s="31">
        <v>339</v>
      </c>
      <c r="C1024" s="32">
        <v>14</v>
      </c>
      <c r="D1024" s="33">
        <v>0</v>
      </c>
      <c r="E1024" s="13" t="s">
        <v>2836</v>
      </c>
      <c r="F1024" s="25">
        <v>216</v>
      </c>
      <c r="G1024" s="14"/>
      <c r="H1024" s="15">
        <v>0</v>
      </c>
      <c r="I1024" s="15">
        <v>0</v>
      </c>
      <c r="J1024" s="15">
        <f t="shared" si="75"/>
        <v>0</v>
      </c>
      <c r="K1024" s="15">
        <f t="shared" si="76"/>
        <v>0</v>
      </c>
      <c r="L1024" s="15">
        <f t="shared" si="77"/>
        <v>0</v>
      </c>
      <c r="M1024" s="15">
        <f t="shared" si="78"/>
        <v>0</v>
      </c>
      <c r="N1024" s="15">
        <f t="shared" si="79"/>
        <v>0</v>
      </c>
    </row>
    <row r="1025" spans="1:14" ht="67.5">
      <c r="A1025" s="31">
        <v>60</v>
      </c>
      <c r="B1025" s="31">
        <v>339</v>
      </c>
      <c r="C1025" s="32">
        <v>22</v>
      </c>
      <c r="D1025" s="33">
        <v>0</v>
      </c>
      <c r="E1025" s="13" t="s">
        <v>2837</v>
      </c>
      <c r="F1025" s="25">
        <v>100</v>
      </c>
      <c r="G1025" s="14"/>
      <c r="H1025" s="15">
        <v>0</v>
      </c>
      <c r="I1025" s="15">
        <v>0</v>
      </c>
      <c r="J1025" s="15">
        <f t="shared" si="75"/>
        <v>0</v>
      </c>
      <c r="K1025" s="15">
        <f t="shared" si="76"/>
        <v>0</v>
      </c>
      <c r="L1025" s="15">
        <f t="shared" si="77"/>
        <v>0</v>
      </c>
      <c r="M1025" s="15">
        <f t="shared" si="78"/>
        <v>0</v>
      </c>
      <c r="N1025" s="15">
        <f t="shared" si="79"/>
        <v>0</v>
      </c>
    </row>
    <row r="1026" spans="1:14" ht="67.5">
      <c r="A1026" s="31">
        <v>60</v>
      </c>
      <c r="B1026" s="31">
        <v>339</v>
      </c>
      <c r="C1026" s="32">
        <v>30</v>
      </c>
      <c r="D1026" s="33">
        <v>0</v>
      </c>
      <c r="E1026" s="13" t="s">
        <v>2838</v>
      </c>
      <c r="F1026" s="25">
        <v>48</v>
      </c>
      <c r="G1026" s="14"/>
      <c r="H1026" s="15">
        <v>0</v>
      </c>
      <c r="I1026" s="15">
        <v>0</v>
      </c>
      <c r="J1026" s="15">
        <f t="shared" si="75"/>
        <v>0</v>
      </c>
      <c r="K1026" s="15">
        <f t="shared" si="76"/>
        <v>0</v>
      </c>
      <c r="L1026" s="15">
        <f t="shared" si="77"/>
        <v>0</v>
      </c>
      <c r="M1026" s="15">
        <f t="shared" si="78"/>
        <v>0</v>
      </c>
      <c r="N1026" s="15">
        <f t="shared" si="79"/>
        <v>0</v>
      </c>
    </row>
    <row r="1027" spans="1:14" ht="56.25">
      <c r="A1027" s="31">
        <v>60</v>
      </c>
      <c r="B1027" s="31">
        <v>339</v>
      </c>
      <c r="C1027" s="32">
        <v>105</v>
      </c>
      <c r="D1027" s="33">
        <v>0</v>
      </c>
      <c r="E1027" s="13" t="s">
        <v>2839</v>
      </c>
      <c r="F1027" s="25">
        <v>1</v>
      </c>
      <c r="G1027" s="14"/>
      <c r="H1027" s="15">
        <v>0</v>
      </c>
      <c r="I1027" s="15">
        <v>0</v>
      </c>
      <c r="J1027" s="15">
        <f t="shared" si="75"/>
        <v>0</v>
      </c>
      <c r="K1027" s="15">
        <f t="shared" si="76"/>
        <v>0</v>
      </c>
      <c r="L1027" s="15">
        <f t="shared" si="77"/>
        <v>0</v>
      </c>
      <c r="M1027" s="15">
        <f t="shared" si="78"/>
        <v>0</v>
      </c>
      <c r="N1027" s="15">
        <f t="shared" si="79"/>
        <v>0</v>
      </c>
    </row>
    <row r="1028" spans="1:14" ht="56.25">
      <c r="A1028" s="31">
        <v>60</v>
      </c>
      <c r="B1028" s="31">
        <v>341</v>
      </c>
      <c r="C1028" s="32">
        <v>325</v>
      </c>
      <c r="D1028" s="33">
        <v>0</v>
      </c>
      <c r="E1028" s="13" t="s">
        <v>2840</v>
      </c>
      <c r="F1028" s="25">
        <v>110</v>
      </c>
      <c r="G1028" s="14"/>
      <c r="H1028" s="15">
        <v>0</v>
      </c>
      <c r="I1028" s="15">
        <v>0</v>
      </c>
      <c r="J1028" s="15">
        <f t="shared" si="75"/>
        <v>0</v>
      </c>
      <c r="K1028" s="15">
        <f t="shared" si="76"/>
        <v>0</v>
      </c>
      <c r="L1028" s="15">
        <f t="shared" si="77"/>
        <v>0</v>
      </c>
      <c r="M1028" s="15">
        <f t="shared" si="78"/>
        <v>0</v>
      </c>
      <c r="N1028" s="15">
        <f t="shared" si="79"/>
        <v>0</v>
      </c>
    </row>
    <row r="1029" spans="1:14" ht="67.5">
      <c r="A1029" s="31">
        <v>60</v>
      </c>
      <c r="B1029" s="31">
        <v>341</v>
      </c>
      <c r="C1029" s="32">
        <v>333</v>
      </c>
      <c r="D1029" s="33">
        <v>0</v>
      </c>
      <c r="E1029" s="13" t="s">
        <v>2841</v>
      </c>
      <c r="F1029" s="25">
        <v>77</v>
      </c>
      <c r="G1029" s="14"/>
      <c r="H1029" s="15">
        <v>0</v>
      </c>
      <c r="I1029" s="15">
        <v>0</v>
      </c>
      <c r="J1029" s="15">
        <f t="shared" si="75"/>
        <v>0</v>
      </c>
      <c r="K1029" s="15">
        <f t="shared" si="76"/>
        <v>0</v>
      </c>
      <c r="L1029" s="15">
        <f t="shared" si="77"/>
        <v>0</v>
      </c>
      <c r="M1029" s="15">
        <f t="shared" si="78"/>
        <v>0</v>
      </c>
      <c r="N1029" s="15">
        <f t="shared" si="79"/>
        <v>0</v>
      </c>
    </row>
    <row r="1030" spans="1:14" ht="56.25">
      <c r="A1030" s="31">
        <v>60</v>
      </c>
      <c r="B1030" s="31">
        <v>341</v>
      </c>
      <c r="C1030" s="32">
        <v>341</v>
      </c>
      <c r="D1030" s="33">
        <v>0</v>
      </c>
      <c r="E1030" s="13" t="s">
        <v>2842</v>
      </c>
      <c r="F1030" s="25">
        <v>53</v>
      </c>
      <c r="G1030" s="14"/>
      <c r="H1030" s="15">
        <v>0</v>
      </c>
      <c r="I1030" s="15">
        <v>0</v>
      </c>
      <c r="J1030" s="15">
        <f t="shared" si="75"/>
        <v>0</v>
      </c>
      <c r="K1030" s="15">
        <f t="shared" si="76"/>
        <v>0</v>
      </c>
      <c r="L1030" s="15">
        <f t="shared" si="77"/>
        <v>0</v>
      </c>
      <c r="M1030" s="15">
        <f t="shared" si="78"/>
        <v>0</v>
      </c>
      <c r="N1030" s="15">
        <f t="shared" si="79"/>
        <v>0</v>
      </c>
    </row>
    <row r="1031" spans="1:14" ht="67.5">
      <c r="A1031" s="31">
        <v>60</v>
      </c>
      <c r="B1031" s="31">
        <v>343</v>
      </c>
      <c r="C1031" s="32">
        <v>2139</v>
      </c>
      <c r="D1031" s="33">
        <v>0</v>
      </c>
      <c r="E1031" s="13" t="s">
        <v>2843</v>
      </c>
      <c r="F1031" s="25">
        <v>0</v>
      </c>
      <c r="G1031" s="14"/>
      <c r="H1031" s="15">
        <v>0</v>
      </c>
      <c r="I1031" s="15">
        <v>0</v>
      </c>
      <c r="J1031" s="15">
        <f t="shared" si="75"/>
        <v>0</v>
      </c>
      <c r="K1031" s="15">
        <f t="shared" si="76"/>
        <v>0</v>
      </c>
      <c r="L1031" s="15">
        <f t="shared" si="77"/>
        <v>0</v>
      </c>
      <c r="M1031" s="15">
        <f t="shared" si="78"/>
        <v>0</v>
      </c>
      <c r="N1031" s="15">
        <f t="shared" si="79"/>
        <v>0</v>
      </c>
    </row>
    <row r="1032" spans="1:14" ht="67.5">
      <c r="A1032" s="31">
        <v>60</v>
      </c>
      <c r="B1032" s="31">
        <v>343</v>
      </c>
      <c r="C1032" s="32">
        <v>2147</v>
      </c>
      <c r="D1032" s="33">
        <v>0</v>
      </c>
      <c r="E1032" s="13" t="s">
        <v>2844</v>
      </c>
      <c r="F1032" s="25">
        <v>0</v>
      </c>
      <c r="G1032" s="14"/>
      <c r="H1032" s="15">
        <v>0</v>
      </c>
      <c r="I1032" s="15">
        <v>0</v>
      </c>
      <c r="J1032" s="15">
        <f t="shared" si="75"/>
        <v>0</v>
      </c>
      <c r="K1032" s="15">
        <f t="shared" si="76"/>
        <v>0</v>
      </c>
      <c r="L1032" s="15">
        <f t="shared" si="77"/>
        <v>0</v>
      </c>
      <c r="M1032" s="15">
        <f t="shared" si="78"/>
        <v>0</v>
      </c>
      <c r="N1032" s="15">
        <f t="shared" si="79"/>
        <v>0</v>
      </c>
    </row>
    <row r="1033" spans="1:14" ht="90">
      <c r="A1033" s="31">
        <v>60</v>
      </c>
      <c r="B1033" s="31">
        <v>344</v>
      </c>
      <c r="C1033" s="32">
        <v>17</v>
      </c>
      <c r="D1033" s="33">
        <v>0</v>
      </c>
      <c r="E1033" s="13" t="s">
        <v>2845</v>
      </c>
      <c r="F1033" s="25">
        <v>0</v>
      </c>
      <c r="G1033" s="14"/>
      <c r="H1033" s="15">
        <v>0</v>
      </c>
      <c r="I1033" s="15">
        <v>0</v>
      </c>
      <c r="J1033" s="15">
        <f t="shared" si="75"/>
        <v>0</v>
      </c>
      <c r="K1033" s="15">
        <f t="shared" si="76"/>
        <v>0</v>
      </c>
      <c r="L1033" s="15">
        <f t="shared" si="77"/>
        <v>0</v>
      </c>
      <c r="M1033" s="15">
        <f t="shared" si="78"/>
        <v>0</v>
      </c>
      <c r="N1033" s="15">
        <f t="shared" si="79"/>
        <v>0</v>
      </c>
    </row>
    <row r="1034" spans="1:14" ht="90">
      <c r="A1034" s="31">
        <v>60</v>
      </c>
      <c r="B1034" s="31">
        <v>344</v>
      </c>
      <c r="C1034" s="32">
        <v>25</v>
      </c>
      <c r="D1034" s="33">
        <v>0</v>
      </c>
      <c r="E1034" s="13" t="s">
        <v>2846</v>
      </c>
      <c r="F1034" s="25">
        <v>0</v>
      </c>
      <c r="G1034" s="14"/>
      <c r="H1034" s="15">
        <v>0</v>
      </c>
      <c r="I1034" s="15">
        <v>0</v>
      </c>
      <c r="J1034" s="15">
        <f t="shared" si="75"/>
        <v>0</v>
      </c>
      <c r="K1034" s="15">
        <f t="shared" si="76"/>
        <v>0</v>
      </c>
      <c r="L1034" s="15">
        <f t="shared" si="77"/>
        <v>0</v>
      </c>
      <c r="M1034" s="15">
        <f t="shared" si="78"/>
        <v>0</v>
      </c>
      <c r="N1034" s="15">
        <f t="shared" si="79"/>
        <v>0</v>
      </c>
    </row>
    <row r="1035" spans="1:14" ht="90">
      <c r="A1035" s="31">
        <v>60</v>
      </c>
      <c r="B1035" s="31">
        <v>344</v>
      </c>
      <c r="C1035" s="32">
        <v>33</v>
      </c>
      <c r="D1035" s="33">
        <v>0</v>
      </c>
      <c r="E1035" s="13" t="s">
        <v>2847</v>
      </c>
      <c r="F1035" s="25">
        <v>0</v>
      </c>
      <c r="G1035" s="14"/>
      <c r="H1035" s="15">
        <v>0</v>
      </c>
      <c r="I1035" s="15">
        <v>0</v>
      </c>
      <c r="J1035" s="15">
        <f t="shared" si="75"/>
        <v>0</v>
      </c>
      <c r="K1035" s="15">
        <f t="shared" si="76"/>
        <v>0</v>
      </c>
      <c r="L1035" s="15">
        <f t="shared" si="77"/>
        <v>0</v>
      </c>
      <c r="M1035" s="15">
        <f t="shared" si="78"/>
        <v>0</v>
      </c>
      <c r="N1035" s="15">
        <f t="shared" si="79"/>
        <v>0</v>
      </c>
    </row>
    <row r="1036" spans="1:14" ht="90">
      <c r="A1036" s="31">
        <v>60</v>
      </c>
      <c r="B1036" s="31">
        <v>344</v>
      </c>
      <c r="C1036" s="32">
        <v>41</v>
      </c>
      <c r="D1036" s="33">
        <v>0</v>
      </c>
      <c r="E1036" s="13" t="s">
        <v>2848</v>
      </c>
      <c r="F1036" s="25">
        <v>0</v>
      </c>
      <c r="G1036" s="14"/>
      <c r="H1036" s="15">
        <v>0</v>
      </c>
      <c r="I1036" s="15">
        <v>0</v>
      </c>
      <c r="J1036" s="15">
        <f t="shared" si="75"/>
        <v>0</v>
      </c>
      <c r="K1036" s="15">
        <f t="shared" si="76"/>
        <v>0</v>
      </c>
      <c r="L1036" s="15">
        <f t="shared" si="77"/>
        <v>0</v>
      </c>
      <c r="M1036" s="15">
        <f t="shared" si="78"/>
        <v>0</v>
      </c>
      <c r="N1036" s="15">
        <f t="shared" si="79"/>
        <v>0</v>
      </c>
    </row>
    <row r="1037" spans="1:14" ht="123.75">
      <c r="A1037" s="31">
        <v>60</v>
      </c>
      <c r="B1037" s="31">
        <v>345</v>
      </c>
      <c r="C1037" s="32">
        <v>115</v>
      </c>
      <c r="D1037" s="33">
        <v>0</v>
      </c>
      <c r="E1037" s="13" t="s">
        <v>2849</v>
      </c>
      <c r="F1037" s="25">
        <v>0</v>
      </c>
      <c r="G1037" s="14"/>
      <c r="H1037" s="15">
        <v>0</v>
      </c>
      <c r="I1037" s="15">
        <v>0</v>
      </c>
      <c r="J1037" s="15">
        <f t="shared" si="75"/>
        <v>0</v>
      </c>
      <c r="K1037" s="15">
        <f t="shared" si="76"/>
        <v>0</v>
      </c>
      <c r="L1037" s="15">
        <f t="shared" si="77"/>
        <v>0</v>
      </c>
      <c r="M1037" s="15">
        <f t="shared" si="78"/>
        <v>0</v>
      </c>
      <c r="N1037" s="15">
        <f t="shared" si="79"/>
        <v>0</v>
      </c>
    </row>
    <row r="1038" spans="1:14" ht="90">
      <c r="A1038" s="31">
        <v>60</v>
      </c>
      <c r="B1038" s="31">
        <v>345</v>
      </c>
      <c r="C1038" s="32">
        <v>123</v>
      </c>
      <c r="D1038" s="33">
        <v>0</v>
      </c>
      <c r="E1038" s="13" t="s">
        <v>2850</v>
      </c>
      <c r="F1038" s="25">
        <v>0</v>
      </c>
      <c r="G1038" s="14"/>
      <c r="H1038" s="15">
        <v>0</v>
      </c>
      <c r="I1038" s="15">
        <v>0</v>
      </c>
      <c r="J1038" s="15">
        <f t="shared" ref="J1038:J1101" si="80">F1038*H1038</f>
        <v>0</v>
      </c>
      <c r="K1038" s="15">
        <f t="shared" ref="K1038:K1101" si="81">I1038*1.16</f>
        <v>0</v>
      </c>
      <c r="L1038" s="15">
        <f t="shared" ref="L1038:L1101" si="82">F1038*K1038</f>
        <v>0</v>
      </c>
      <c r="M1038" s="15">
        <f t="shared" ref="M1038:M1101" si="83">J1038+L1038</f>
        <v>0</v>
      </c>
      <c r="N1038" s="15">
        <f t="shared" ref="N1038:N1101" si="84">M1038*2</f>
        <v>0</v>
      </c>
    </row>
    <row r="1039" spans="1:14" ht="90">
      <c r="A1039" s="31">
        <v>60</v>
      </c>
      <c r="B1039" s="31">
        <v>345</v>
      </c>
      <c r="C1039" s="32">
        <v>131</v>
      </c>
      <c r="D1039" s="33">
        <v>0</v>
      </c>
      <c r="E1039" s="13" t="s">
        <v>2851</v>
      </c>
      <c r="F1039" s="25">
        <v>0</v>
      </c>
      <c r="G1039" s="14"/>
      <c r="H1039" s="15">
        <v>0</v>
      </c>
      <c r="I1039" s="15">
        <v>0</v>
      </c>
      <c r="J1039" s="15">
        <f t="shared" si="80"/>
        <v>0</v>
      </c>
      <c r="K1039" s="15">
        <f t="shared" si="81"/>
        <v>0</v>
      </c>
      <c r="L1039" s="15">
        <f t="shared" si="82"/>
        <v>0</v>
      </c>
      <c r="M1039" s="15">
        <f t="shared" si="83"/>
        <v>0</v>
      </c>
      <c r="N1039" s="15">
        <f t="shared" si="84"/>
        <v>0</v>
      </c>
    </row>
    <row r="1040" spans="1:14" ht="168.75">
      <c r="A1040" s="31">
        <v>60</v>
      </c>
      <c r="B1040" s="31">
        <v>345</v>
      </c>
      <c r="C1040" s="32">
        <v>149</v>
      </c>
      <c r="D1040" s="33">
        <v>0</v>
      </c>
      <c r="E1040" s="13" t="s">
        <v>2852</v>
      </c>
      <c r="F1040" s="25">
        <v>0</v>
      </c>
      <c r="G1040" s="14"/>
      <c r="H1040" s="15">
        <v>0</v>
      </c>
      <c r="I1040" s="15">
        <v>0</v>
      </c>
      <c r="J1040" s="15">
        <f t="shared" si="80"/>
        <v>0</v>
      </c>
      <c r="K1040" s="15">
        <f t="shared" si="81"/>
        <v>0</v>
      </c>
      <c r="L1040" s="15">
        <f t="shared" si="82"/>
        <v>0</v>
      </c>
      <c r="M1040" s="15">
        <f t="shared" si="83"/>
        <v>0</v>
      </c>
      <c r="N1040" s="15">
        <f t="shared" si="84"/>
        <v>0</v>
      </c>
    </row>
    <row r="1041" spans="1:14" ht="67.5">
      <c r="A1041" s="31">
        <v>60</v>
      </c>
      <c r="B1041" s="31">
        <v>345</v>
      </c>
      <c r="C1041" s="32">
        <v>164</v>
      </c>
      <c r="D1041" s="33">
        <v>0</v>
      </c>
      <c r="E1041" s="13" t="s">
        <v>2853</v>
      </c>
      <c r="F1041" s="25">
        <v>0</v>
      </c>
      <c r="G1041" s="14"/>
      <c r="H1041" s="15">
        <v>0</v>
      </c>
      <c r="I1041" s="15">
        <v>0</v>
      </c>
      <c r="J1041" s="15">
        <f t="shared" si="80"/>
        <v>0</v>
      </c>
      <c r="K1041" s="15">
        <f t="shared" si="81"/>
        <v>0</v>
      </c>
      <c r="L1041" s="15">
        <f t="shared" si="82"/>
        <v>0</v>
      </c>
      <c r="M1041" s="15">
        <f t="shared" si="83"/>
        <v>0</v>
      </c>
      <c r="N1041" s="15">
        <f t="shared" si="84"/>
        <v>0</v>
      </c>
    </row>
    <row r="1042" spans="1:14" ht="236.25">
      <c r="A1042" s="31">
        <v>60</v>
      </c>
      <c r="B1042" s="31">
        <v>345</v>
      </c>
      <c r="C1042" s="32">
        <v>198</v>
      </c>
      <c r="D1042" s="33">
        <v>0</v>
      </c>
      <c r="E1042" s="13" t="s">
        <v>2854</v>
      </c>
      <c r="F1042" s="25">
        <v>0</v>
      </c>
      <c r="G1042" s="14"/>
      <c r="H1042" s="15">
        <v>0</v>
      </c>
      <c r="I1042" s="15">
        <v>0</v>
      </c>
      <c r="J1042" s="15">
        <f t="shared" si="80"/>
        <v>0</v>
      </c>
      <c r="K1042" s="15">
        <f t="shared" si="81"/>
        <v>0</v>
      </c>
      <c r="L1042" s="15">
        <f t="shared" si="82"/>
        <v>0</v>
      </c>
      <c r="M1042" s="15">
        <f t="shared" si="83"/>
        <v>0</v>
      </c>
      <c r="N1042" s="15">
        <f t="shared" si="84"/>
        <v>0</v>
      </c>
    </row>
    <row r="1043" spans="1:14" ht="213.75">
      <c r="A1043" s="31">
        <v>60</v>
      </c>
      <c r="B1043" s="31">
        <v>345</v>
      </c>
      <c r="C1043" s="32">
        <v>214</v>
      </c>
      <c r="D1043" s="33">
        <v>0</v>
      </c>
      <c r="E1043" s="13" t="s">
        <v>2855</v>
      </c>
      <c r="F1043" s="25">
        <v>0</v>
      </c>
      <c r="G1043" s="14"/>
      <c r="H1043" s="15">
        <v>0</v>
      </c>
      <c r="I1043" s="15">
        <v>0</v>
      </c>
      <c r="J1043" s="15">
        <f t="shared" si="80"/>
        <v>0</v>
      </c>
      <c r="K1043" s="15">
        <f t="shared" si="81"/>
        <v>0</v>
      </c>
      <c r="L1043" s="15">
        <f t="shared" si="82"/>
        <v>0</v>
      </c>
      <c r="M1043" s="15">
        <f t="shared" si="83"/>
        <v>0</v>
      </c>
      <c r="N1043" s="15">
        <f t="shared" si="84"/>
        <v>0</v>
      </c>
    </row>
    <row r="1044" spans="1:14" ht="213.75">
      <c r="A1044" s="31">
        <v>60</v>
      </c>
      <c r="B1044" s="31">
        <v>345</v>
      </c>
      <c r="C1044" s="32">
        <v>222</v>
      </c>
      <c r="D1044" s="33">
        <v>0</v>
      </c>
      <c r="E1044" s="13" t="s">
        <v>2856</v>
      </c>
      <c r="F1044" s="25">
        <v>0</v>
      </c>
      <c r="G1044" s="14"/>
      <c r="H1044" s="15">
        <v>0</v>
      </c>
      <c r="I1044" s="15">
        <v>0</v>
      </c>
      <c r="J1044" s="15">
        <f t="shared" si="80"/>
        <v>0</v>
      </c>
      <c r="K1044" s="15">
        <f t="shared" si="81"/>
        <v>0</v>
      </c>
      <c r="L1044" s="15">
        <f t="shared" si="82"/>
        <v>0</v>
      </c>
      <c r="M1044" s="15">
        <f t="shared" si="83"/>
        <v>0</v>
      </c>
      <c r="N1044" s="15">
        <f t="shared" si="84"/>
        <v>0</v>
      </c>
    </row>
    <row r="1045" spans="1:14" ht="157.5">
      <c r="A1045" s="31">
        <v>60</v>
      </c>
      <c r="B1045" s="31">
        <v>345</v>
      </c>
      <c r="C1045" s="32">
        <v>230</v>
      </c>
      <c r="D1045" s="33">
        <v>0</v>
      </c>
      <c r="E1045" s="13" t="s">
        <v>2857</v>
      </c>
      <c r="F1045" s="25">
        <v>12</v>
      </c>
      <c r="G1045" s="14"/>
      <c r="H1045" s="15">
        <v>0</v>
      </c>
      <c r="I1045" s="15">
        <v>0</v>
      </c>
      <c r="J1045" s="15">
        <f t="shared" si="80"/>
        <v>0</v>
      </c>
      <c r="K1045" s="15">
        <f t="shared" si="81"/>
        <v>0</v>
      </c>
      <c r="L1045" s="15">
        <f t="shared" si="82"/>
        <v>0</v>
      </c>
      <c r="M1045" s="15">
        <f t="shared" si="83"/>
        <v>0</v>
      </c>
      <c r="N1045" s="15">
        <f t="shared" si="84"/>
        <v>0</v>
      </c>
    </row>
    <row r="1046" spans="1:14" ht="236.25">
      <c r="A1046" s="34">
        <v>60</v>
      </c>
      <c r="B1046" s="34">
        <v>345</v>
      </c>
      <c r="C1046" s="34">
        <v>271</v>
      </c>
      <c r="D1046" s="34">
        <v>0</v>
      </c>
      <c r="E1046" s="13" t="s">
        <v>2858</v>
      </c>
      <c r="F1046" s="25">
        <v>12</v>
      </c>
      <c r="G1046" s="14"/>
      <c r="H1046" s="15">
        <v>0</v>
      </c>
      <c r="I1046" s="15">
        <v>0</v>
      </c>
      <c r="J1046" s="15">
        <f t="shared" si="80"/>
        <v>0</v>
      </c>
      <c r="K1046" s="15">
        <f t="shared" si="81"/>
        <v>0</v>
      </c>
      <c r="L1046" s="15">
        <f t="shared" si="82"/>
        <v>0</v>
      </c>
      <c r="M1046" s="15">
        <f t="shared" si="83"/>
        <v>0</v>
      </c>
      <c r="N1046" s="15">
        <f t="shared" si="84"/>
        <v>0</v>
      </c>
    </row>
    <row r="1047" spans="1:14" ht="236.25">
      <c r="A1047" s="34">
        <v>60</v>
      </c>
      <c r="B1047" s="34">
        <v>345</v>
      </c>
      <c r="C1047" s="34">
        <v>289</v>
      </c>
      <c r="D1047" s="34">
        <v>0</v>
      </c>
      <c r="E1047" s="13" t="s">
        <v>2859</v>
      </c>
      <c r="F1047" s="25">
        <v>12</v>
      </c>
      <c r="G1047" s="14"/>
      <c r="H1047" s="15">
        <v>0</v>
      </c>
      <c r="I1047" s="15">
        <v>0</v>
      </c>
      <c r="J1047" s="15">
        <f t="shared" si="80"/>
        <v>0</v>
      </c>
      <c r="K1047" s="15">
        <f t="shared" si="81"/>
        <v>0</v>
      </c>
      <c r="L1047" s="15">
        <f t="shared" si="82"/>
        <v>0</v>
      </c>
      <c r="M1047" s="15">
        <f t="shared" si="83"/>
        <v>0</v>
      </c>
      <c r="N1047" s="15">
        <f t="shared" si="84"/>
        <v>0</v>
      </c>
    </row>
    <row r="1048" spans="1:14" ht="202.5">
      <c r="A1048" s="31">
        <v>60</v>
      </c>
      <c r="B1048" s="31">
        <v>345</v>
      </c>
      <c r="C1048" s="32">
        <v>297</v>
      </c>
      <c r="D1048" s="33">
        <v>0</v>
      </c>
      <c r="E1048" s="13" t="s">
        <v>2860</v>
      </c>
      <c r="F1048" s="25">
        <v>0</v>
      </c>
      <c r="G1048" s="14"/>
      <c r="H1048" s="15">
        <v>0</v>
      </c>
      <c r="I1048" s="15">
        <v>0</v>
      </c>
      <c r="J1048" s="15">
        <f t="shared" si="80"/>
        <v>0</v>
      </c>
      <c r="K1048" s="15">
        <f t="shared" si="81"/>
        <v>0</v>
      </c>
      <c r="L1048" s="15">
        <f t="shared" si="82"/>
        <v>0</v>
      </c>
      <c r="M1048" s="15">
        <f t="shared" si="83"/>
        <v>0</v>
      </c>
      <c r="N1048" s="15">
        <f t="shared" si="84"/>
        <v>0</v>
      </c>
    </row>
    <row r="1049" spans="1:14" ht="78.75">
      <c r="A1049" s="31">
        <v>60</v>
      </c>
      <c r="B1049" s="31">
        <v>345</v>
      </c>
      <c r="C1049" s="32">
        <v>305</v>
      </c>
      <c r="D1049" s="33">
        <v>0</v>
      </c>
      <c r="E1049" s="13" t="s">
        <v>2861</v>
      </c>
      <c r="F1049" s="25">
        <v>1765.4</v>
      </c>
      <c r="G1049" s="14"/>
      <c r="H1049" s="15">
        <v>0</v>
      </c>
      <c r="I1049" s="15">
        <v>0</v>
      </c>
      <c r="J1049" s="15">
        <f t="shared" si="80"/>
        <v>0</v>
      </c>
      <c r="K1049" s="15">
        <f t="shared" si="81"/>
        <v>0</v>
      </c>
      <c r="L1049" s="15">
        <f t="shared" si="82"/>
        <v>0</v>
      </c>
      <c r="M1049" s="15">
        <f t="shared" si="83"/>
        <v>0</v>
      </c>
      <c r="N1049" s="15">
        <f t="shared" si="84"/>
        <v>0</v>
      </c>
    </row>
    <row r="1050" spans="1:14" ht="101.25">
      <c r="A1050" s="31">
        <v>60</v>
      </c>
      <c r="B1050" s="31">
        <v>345</v>
      </c>
      <c r="C1050" s="32">
        <v>347</v>
      </c>
      <c r="D1050" s="33">
        <v>0</v>
      </c>
      <c r="E1050" s="13" t="s">
        <v>2862</v>
      </c>
      <c r="F1050" s="25">
        <v>0</v>
      </c>
      <c r="G1050" s="14"/>
      <c r="H1050" s="15">
        <v>0</v>
      </c>
      <c r="I1050" s="15">
        <v>0</v>
      </c>
      <c r="J1050" s="15">
        <f t="shared" si="80"/>
        <v>0</v>
      </c>
      <c r="K1050" s="15">
        <f t="shared" si="81"/>
        <v>0</v>
      </c>
      <c r="L1050" s="15">
        <f t="shared" si="82"/>
        <v>0</v>
      </c>
      <c r="M1050" s="15">
        <f t="shared" si="83"/>
        <v>0</v>
      </c>
      <c r="N1050" s="15">
        <f t="shared" si="84"/>
        <v>0</v>
      </c>
    </row>
    <row r="1051" spans="1:14" ht="146.25">
      <c r="A1051" s="31">
        <v>60</v>
      </c>
      <c r="B1051" s="31">
        <v>345</v>
      </c>
      <c r="C1051" s="32">
        <v>503</v>
      </c>
      <c r="D1051" s="33">
        <v>0</v>
      </c>
      <c r="E1051" s="13" t="s">
        <v>2863</v>
      </c>
      <c r="F1051" s="25">
        <v>78128</v>
      </c>
      <c r="G1051" s="14"/>
      <c r="H1051" s="15">
        <v>0</v>
      </c>
      <c r="I1051" s="15">
        <v>0</v>
      </c>
      <c r="J1051" s="15">
        <f t="shared" si="80"/>
        <v>0</v>
      </c>
      <c r="K1051" s="15">
        <f t="shared" si="81"/>
        <v>0</v>
      </c>
      <c r="L1051" s="15">
        <f t="shared" si="82"/>
        <v>0</v>
      </c>
      <c r="M1051" s="15">
        <f t="shared" si="83"/>
        <v>0</v>
      </c>
      <c r="N1051" s="15">
        <f t="shared" si="84"/>
        <v>0</v>
      </c>
    </row>
    <row r="1052" spans="1:14" ht="146.25">
      <c r="A1052" s="31">
        <v>60</v>
      </c>
      <c r="B1052" s="31">
        <v>345</v>
      </c>
      <c r="C1052" s="32">
        <v>586</v>
      </c>
      <c r="D1052" s="33">
        <v>0</v>
      </c>
      <c r="E1052" s="13" t="s">
        <v>2864</v>
      </c>
      <c r="F1052" s="25">
        <v>24</v>
      </c>
      <c r="G1052" s="14"/>
      <c r="H1052" s="15">
        <v>0</v>
      </c>
      <c r="I1052" s="15">
        <v>0</v>
      </c>
      <c r="J1052" s="15">
        <f t="shared" si="80"/>
        <v>0</v>
      </c>
      <c r="K1052" s="15">
        <f t="shared" si="81"/>
        <v>0</v>
      </c>
      <c r="L1052" s="15">
        <f t="shared" si="82"/>
        <v>0</v>
      </c>
      <c r="M1052" s="15">
        <f t="shared" si="83"/>
        <v>0</v>
      </c>
      <c r="N1052" s="15">
        <f t="shared" si="84"/>
        <v>0</v>
      </c>
    </row>
    <row r="1053" spans="1:14" ht="146.25">
      <c r="A1053" s="31">
        <v>60</v>
      </c>
      <c r="B1053" s="31">
        <v>345</v>
      </c>
      <c r="C1053" s="32">
        <v>594</v>
      </c>
      <c r="D1053" s="33">
        <v>0</v>
      </c>
      <c r="E1053" s="13" t="s">
        <v>2865</v>
      </c>
      <c r="F1053" s="25">
        <v>24</v>
      </c>
      <c r="G1053" s="14"/>
      <c r="H1053" s="15">
        <v>0</v>
      </c>
      <c r="I1053" s="15">
        <v>0</v>
      </c>
      <c r="J1053" s="15">
        <f t="shared" si="80"/>
        <v>0</v>
      </c>
      <c r="K1053" s="15">
        <f t="shared" si="81"/>
        <v>0</v>
      </c>
      <c r="L1053" s="15">
        <f t="shared" si="82"/>
        <v>0</v>
      </c>
      <c r="M1053" s="15">
        <f t="shared" si="83"/>
        <v>0</v>
      </c>
      <c r="N1053" s="15">
        <f t="shared" si="84"/>
        <v>0</v>
      </c>
    </row>
    <row r="1054" spans="1:14" ht="146.25">
      <c r="A1054" s="31">
        <v>60</v>
      </c>
      <c r="B1054" s="31">
        <v>345</v>
      </c>
      <c r="C1054" s="32">
        <v>743</v>
      </c>
      <c r="D1054" s="33">
        <v>0</v>
      </c>
      <c r="E1054" s="13" t="s">
        <v>2866</v>
      </c>
      <c r="F1054" s="25">
        <v>24</v>
      </c>
      <c r="G1054" s="14"/>
      <c r="H1054" s="15">
        <v>0</v>
      </c>
      <c r="I1054" s="15">
        <v>0</v>
      </c>
      <c r="J1054" s="15">
        <f t="shared" si="80"/>
        <v>0</v>
      </c>
      <c r="K1054" s="15">
        <f t="shared" si="81"/>
        <v>0</v>
      </c>
      <c r="L1054" s="15">
        <f t="shared" si="82"/>
        <v>0</v>
      </c>
      <c r="M1054" s="15">
        <f t="shared" si="83"/>
        <v>0</v>
      </c>
      <c r="N1054" s="15">
        <f t="shared" si="84"/>
        <v>0</v>
      </c>
    </row>
    <row r="1055" spans="1:14" ht="135">
      <c r="A1055" s="31">
        <v>60</v>
      </c>
      <c r="B1055" s="31">
        <v>345</v>
      </c>
      <c r="C1055" s="32">
        <v>982</v>
      </c>
      <c r="D1055" s="33">
        <v>0</v>
      </c>
      <c r="E1055" s="13" t="s">
        <v>2867</v>
      </c>
      <c r="F1055" s="25">
        <v>0</v>
      </c>
      <c r="G1055" s="14"/>
      <c r="H1055" s="15">
        <v>0</v>
      </c>
      <c r="I1055" s="15">
        <v>0</v>
      </c>
      <c r="J1055" s="15">
        <f t="shared" si="80"/>
        <v>0</v>
      </c>
      <c r="K1055" s="15">
        <f t="shared" si="81"/>
        <v>0</v>
      </c>
      <c r="L1055" s="15">
        <f t="shared" si="82"/>
        <v>0</v>
      </c>
      <c r="M1055" s="15">
        <f t="shared" si="83"/>
        <v>0</v>
      </c>
      <c r="N1055" s="15">
        <f t="shared" si="84"/>
        <v>0</v>
      </c>
    </row>
    <row r="1056" spans="1:14" ht="135">
      <c r="A1056" s="31">
        <v>60</v>
      </c>
      <c r="B1056" s="31">
        <v>345</v>
      </c>
      <c r="C1056" s="32">
        <v>990</v>
      </c>
      <c r="D1056" s="33">
        <v>0</v>
      </c>
      <c r="E1056" s="13" t="s">
        <v>2868</v>
      </c>
      <c r="F1056" s="25">
        <v>24</v>
      </c>
      <c r="G1056" s="14"/>
      <c r="H1056" s="15">
        <v>0</v>
      </c>
      <c r="I1056" s="15">
        <v>0</v>
      </c>
      <c r="J1056" s="15">
        <f t="shared" si="80"/>
        <v>0</v>
      </c>
      <c r="K1056" s="15">
        <f t="shared" si="81"/>
        <v>0</v>
      </c>
      <c r="L1056" s="15">
        <f t="shared" si="82"/>
        <v>0</v>
      </c>
      <c r="M1056" s="15">
        <f t="shared" si="83"/>
        <v>0</v>
      </c>
      <c r="N1056" s="15">
        <f t="shared" si="84"/>
        <v>0</v>
      </c>
    </row>
    <row r="1057" spans="1:14" ht="78.75">
      <c r="A1057" s="31">
        <v>60</v>
      </c>
      <c r="B1057" s="31">
        <v>345</v>
      </c>
      <c r="C1057" s="32">
        <v>1279</v>
      </c>
      <c r="D1057" s="33">
        <v>0</v>
      </c>
      <c r="E1057" s="13" t="s">
        <v>2869</v>
      </c>
      <c r="F1057" s="25">
        <v>0</v>
      </c>
      <c r="G1057" s="14"/>
      <c r="H1057" s="15">
        <v>0</v>
      </c>
      <c r="I1057" s="15">
        <v>0</v>
      </c>
      <c r="J1057" s="15">
        <f t="shared" si="80"/>
        <v>0</v>
      </c>
      <c r="K1057" s="15">
        <f t="shared" si="81"/>
        <v>0</v>
      </c>
      <c r="L1057" s="15">
        <f t="shared" si="82"/>
        <v>0</v>
      </c>
      <c r="M1057" s="15">
        <f t="shared" si="83"/>
        <v>0</v>
      </c>
      <c r="N1057" s="15">
        <f t="shared" si="84"/>
        <v>0</v>
      </c>
    </row>
    <row r="1058" spans="1:14" ht="78.75">
      <c r="A1058" s="31">
        <v>60</v>
      </c>
      <c r="B1058" s="31">
        <v>345</v>
      </c>
      <c r="C1058" s="32">
        <v>1287</v>
      </c>
      <c r="D1058" s="33">
        <v>0</v>
      </c>
      <c r="E1058" s="13" t="s">
        <v>2870</v>
      </c>
      <c r="F1058" s="25">
        <v>2</v>
      </c>
      <c r="G1058" s="14"/>
      <c r="H1058" s="15">
        <v>0</v>
      </c>
      <c r="I1058" s="15">
        <v>0</v>
      </c>
      <c r="J1058" s="15">
        <f t="shared" si="80"/>
        <v>0</v>
      </c>
      <c r="K1058" s="15">
        <f t="shared" si="81"/>
        <v>0</v>
      </c>
      <c r="L1058" s="15">
        <f t="shared" si="82"/>
        <v>0</v>
      </c>
      <c r="M1058" s="15">
        <f t="shared" si="83"/>
        <v>0</v>
      </c>
      <c r="N1058" s="15">
        <f t="shared" si="84"/>
        <v>0</v>
      </c>
    </row>
    <row r="1059" spans="1:14" ht="78.75">
      <c r="A1059" s="31">
        <v>60</v>
      </c>
      <c r="B1059" s="31">
        <v>345</v>
      </c>
      <c r="C1059" s="32">
        <v>1295</v>
      </c>
      <c r="D1059" s="33">
        <v>0</v>
      </c>
      <c r="E1059" s="13" t="s">
        <v>2871</v>
      </c>
      <c r="F1059" s="25">
        <v>18</v>
      </c>
      <c r="G1059" s="14"/>
      <c r="H1059" s="15">
        <v>0</v>
      </c>
      <c r="I1059" s="15">
        <v>0</v>
      </c>
      <c r="J1059" s="15">
        <f t="shared" si="80"/>
        <v>0</v>
      </c>
      <c r="K1059" s="15">
        <f t="shared" si="81"/>
        <v>0</v>
      </c>
      <c r="L1059" s="15">
        <f t="shared" si="82"/>
        <v>0</v>
      </c>
      <c r="M1059" s="15">
        <f t="shared" si="83"/>
        <v>0</v>
      </c>
      <c r="N1059" s="15">
        <f t="shared" si="84"/>
        <v>0</v>
      </c>
    </row>
    <row r="1060" spans="1:14" ht="78.75">
      <c r="A1060" s="31">
        <v>60</v>
      </c>
      <c r="B1060" s="31">
        <v>345</v>
      </c>
      <c r="C1060" s="32">
        <v>1311</v>
      </c>
      <c r="D1060" s="33">
        <v>0</v>
      </c>
      <c r="E1060" s="13" t="s">
        <v>2872</v>
      </c>
      <c r="F1060" s="25">
        <v>6</v>
      </c>
      <c r="G1060" s="14"/>
      <c r="H1060" s="15">
        <v>0</v>
      </c>
      <c r="I1060" s="15">
        <v>0</v>
      </c>
      <c r="J1060" s="15">
        <f t="shared" si="80"/>
        <v>0</v>
      </c>
      <c r="K1060" s="15">
        <f t="shared" si="81"/>
        <v>0</v>
      </c>
      <c r="L1060" s="15">
        <f t="shared" si="82"/>
        <v>0</v>
      </c>
      <c r="M1060" s="15">
        <f t="shared" si="83"/>
        <v>0</v>
      </c>
      <c r="N1060" s="15">
        <f t="shared" si="84"/>
        <v>0</v>
      </c>
    </row>
    <row r="1061" spans="1:14" ht="112.5">
      <c r="A1061" s="31">
        <v>60</v>
      </c>
      <c r="B1061" s="31">
        <v>345</v>
      </c>
      <c r="C1061" s="32">
        <v>1329</v>
      </c>
      <c r="D1061" s="33">
        <v>0</v>
      </c>
      <c r="E1061" s="13" t="s">
        <v>2873</v>
      </c>
      <c r="F1061" s="25">
        <v>232</v>
      </c>
      <c r="G1061" s="14"/>
      <c r="H1061" s="15">
        <v>0</v>
      </c>
      <c r="I1061" s="15">
        <v>0</v>
      </c>
      <c r="J1061" s="15">
        <f t="shared" si="80"/>
        <v>0</v>
      </c>
      <c r="K1061" s="15">
        <f t="shared" si="81"/>
        <v>0</v>
      </c>
      <c r="L1061" s="15">
        <f t="shared" si="82"/>
        <v>0</v>
      </c>
      <c r="M1061" s="15">
        <f t="shared" si="83"/>
        <v>0</v>
      </c>
      <c r="N1061" s="15">
        <f t="shared" si="84"/>
        <v>0</v>
      </c>
    </row>
    <row r="1062" spans="1:14" ht="78.75">
      <c r="A1062" s="31">
        <v>60</v>
      </c>
      <c r="B1062" s="31">
        <v>345</v>
      </c>
      <c r="C1062" s="32">
        <v>1337</v>
      </c>
      <c r="D1062" s="33">
        <v>0</v>
      </c>
      <c r="E1062" s="13" t="s">
        <v>2874</v>
      </c>
      <c r="F1062" s="25">
        <v>0</v>
      </c>
      <c r="G1062" s="14"/>
      <c r="H1062" s="15">
        <v>0</v>
      </c>
      <c r="I1062" s="15">
        <v>0</v>
      </c>
      <c r="J1062" s="15">
        <f t="shared" si="80"/>
        <v>0</v>
      </c>
      <c r="K1062" s="15">
        <f t="shared" si="81"/>
        <v>0</v>
      </c>
      <c r="L1062" s="15">
        <f t="shared" si="82"/>
        <v>0</v>
      </c>
      <c r="M1062" s="15">
        <f t="shared" si="83"/>
        <v>0</v>
      </c>
      <c r="N1062" s="15">
        <f t="shared" si="84"/>
        <v>0</v>
      </c>
    </row>
    <row r="1063" spans="1:14" ht="123.75">
      <c r="A1063" s="31">
        <v>60</v>
      </c>
      <c r="B1063" s="31">
        <v>345</v>
      </c>
      <c r="C1063" s="32">
        <v>1352</v>
      </c>
      <c r="D1063" s="33">
        <v>0</v>
      </c>
      <c r="E1063" s="13" t="s">
        <v>2875</v>
      </c>
      <c r="F1063" s="25">
        <v>5</v>
      </c>
      <c r="G1063" s="14"/>
      <c r="H1063" s="15">
        <v>0</v>
      </c>
      <c r="I1063" s="15">
        <v>0</v>
      </c>
      <c r="J1063" s="15">
        <f t="shared" si="80"/>
        <v>0</v>
      </c>
      <c r="K1063" s="15">
        <f t="shared" si="81"/>
        <v>0</v>
      </c>
      <c r="L1063" s="15">
        <f t="shared" si="82"/>
        <v>0</v>
      </c>
      <c r="M1063" s="15">
        <f t="shared" si="83"/>
        <v>0</v>
      </c>
      <c r="N1063" s="15">
        <f t="shared" si="84"/>
        <v>0</v>
      </c>
    </row>
    <row r="1064" spans="1:14" ht="67.5">
      <c r="A1064" s="31">
        <v>60</v>
      </c>
      <c r="B1064" s="31">
        <v>345</v>
      </c>
      <c r="C1064" s="32">
        <v>1360</v>
      </c>
      <c r="D1064" s="33">
        <v>0</v>
      </c>
      <c r="E1064" s="13" t="s">
        <v>2876</v>
      </c>
      <c r="F1064" s="25">
        <v>50</v>
      </c>
      <c r="G1064" s="14"/>
      <c r="H1064" s="15">
        <v>0</v>
      </c>
      <c r="I1064" s="15">
        <v>0</v>
      </c>
      <c r="J1064" s="15">
        <f t="shared" si="80"/>
        <v>0</v>
      </c>
      <c r="K1064" s="15">
        <f t="shared" si="81"/>
        <v>0</v>
      </c>
      <c r="L1064" s="15">
        <f t="shared" si="82"/>
        <v>0</v>
      </c>
      <c r="M1064" s="15">
        <f t="shared" si="83"/>
        <v>0</v>
      </c>
      <c r="N1064" s="15">
        <f t="shared" si="84"/>
        <v>0</v>
      </c>
    </row>
    <row r="1065" spans="1:14" ht="101.25">
      <c r="A1065" s="31">
        <v>60</v>
      </c>
      <c r="B1065" s="31">
        <v>345</v>
      </c>
      <c r="C1065" s="32">
        <v>1378</v>
      </c>
      <c r="D1065" s="33">
        <v>0</v>
      </c>
      <c r="E1065" s="13" t="s">
        <v>2877</v>
      </c>
      <c r="F1065" s="25">
        <v>150</v>
      </c>
      <c r="G1065" s="14"/>
      <c r="H1065" s="15">
        <v>0</v>
      </c>
      <c r="I1065" s="15">
        <v>0</v>
      </c>
      <c r="J1065" s="15">
        <f t="shared" si="80"/>
        <v>0</v>
      </c>
      <c r="K1065" s="15">
        <f t="shared" si="81"/>
        <v>0</v>
      </c>
      <c r="L1065" s="15">
        <f t="shared" si="82"/>
        <v>0</v>
      </c>
      <c r="M1065" s="15">
        <f t="shared" si="83"/>
        <v>0</v>
      </c>
      <c r="N1065" s="15">
        <f t="shared" si="84"/>
        <v>0</v>
      </c>
    </row>
    <row r="1066" spans="1:14" ht="101.25">
      <c r="A1066" s="31">
        <v>6</v>
      </c>
      <c r="B1066" s="31">
        <v>345</v>
      </c>
      <c r="C1066" s="32">
        <v>1386</v>
      </c>
      <c r="D1066" s="33">
        <v>0</v>
      </c>
      <c r="E1066" s="13" t="s">
        <v>2878</v>
      </c>
      <c r="F1066" s="25">
        <v>150</v>
      </c>
      <c r="G1066" s="14"/>
      <c r="H1066" s="15">
        <v>0</v>
      </c>
      <c r="I1066" s="15">
        <v>0</v>
      </c>
      <c r="J1066" s="15">
        <f t="shared" si="80"/>
        <v>0</v>
      </c>
      <c r="K1066" s="15">
        <f t="shared" si="81"/>
        <v>0</v>
      </c>
      <c r="L1066" s="15">
        <f t="shared" si="82"/>
        <v>0</v>
      </c>
      <c r="M1066" s="15">
        <f t="shared" si="83"/>
        <v>0</v>
      </c>
      <c r="N1066" s="15">
        <f t="shared" si="84"/>
        <v>0</v>
      </c>
    </row>
    <row r="1067" spans="1:14" ht="101.25">
      <c r="A1067" s="31">
        <v>60</v>
      </c>
      <c r="B1067" s="31">
        <v>345</v>
      </c>
      <c r="C1067" s="32">
        <v>1394</v>
      </c>
      <c r="D1067" s="33">
        <v>0</v>
      </c>
      <c r="E1067" s="13" t="s">
        <v>2879</v>
      </c>
      <c r="F1067" s="25">
        <v>150</v>
      </c>
      <c r="G1067" s="14"/>
      <c r="H1067" s="15">
        <v>0</v>
      </c>
      <c r="I1067" s="15">
        <v>0</v>
      </c>
      <c r="J1067" s="15">
        <f t="shared" si="80"/>
        <v>0</v>
      </c>
      <c r="K1067" s="15">
        <f t="shared" si="81"/>
        <v>0</v>
      </c>
      <c r="L1067" s="15">
        <f t="shared" si="82"/>
        <v>0</v>
      </c>
      <c r="M1067" s="15">
        <f t="shared" si="83"/>
        <v>0</v>
      </c>
      <c r="N1067" s="15">
        <f t="shared" si="84"/>
        <v>0</v>
      </c>
    </row>
    <row r="1068" spans="1:14" ht="101.25">
      <c r="A1068" s="31">
        <v>60</v>
      </c>
      <c r="B1068" s="31">
        <v>345</v>
      </c>
      <c r="C1068" s="32">
        <v>1428</v>
      </c>
      <c r="D1068" s="33">
        <v>0</v>
      </c>
      <c r="E1068" s="13" t="s">
        <v>2880</v>
      </c>
      <c r="F1068" s="25">
        <v>0</v>
      </c>
      <c r="G1068" s="14"/>
      <c r="H1068" s="15">
        <v>0</v>
      </c>
      <c r="I1068" s="15">
        <v>0</v>
      </c>
      <c r="J1068" s="15">
        <f t="shared" si="80"/>
        <v>0</v>
      </c>
      <c r="K1068" s="15">
        <f t="shared" si="81"/>
        <v>0</v>
      </c>
      <c r="L1068" s="15">
        <f t="shared" si="82"/>
        <v>0</v>
      </c>
      <c r="M1068" s="15">
        <f t="shared" si="83"/>
        <v>0</v>
      </c>
      <c r="N1068" s="15">
        <f t="shared" si="84"/>
        <v>0</v>
      </c>
    </row>
    <row r="1069" spans="1:14" ht="45">
      <c r="A1069" s="31">
        <v>60</v>
      </c>
      <c r="B1069" s="31">
        <v>345</v>
      </c>
      <c r="C1069" s="32">
        <v>1436</v>
      </c>
      <c r="D1069" s="33">
        <v>0</v>
      </c>
      <c r="E1069" s="13" t="s">
        <v>2881</v>
      </c>
      <c r="F1069" s="25">
        <v>0</v>
      </c>
      <c r="G1069" s="14"/>
      <c r="H1069" s="15">
        <v>0</v>
      </c>
      <c r="I1069" s="15">
        <v>0</v>
      </c>
      <c r="J1069" s="15">
        <f t="shared" si="80"/>
        <v>0</v>
      </c>
      <c r="K1069" s="15">
        <f t="shared" si="81"/>
        <v>0</v>
      </c>
      <c r="L1069" s="15">
        <f t="shared" si="82"/>
        <v>0</v>
      </c>
      <c r="M1069" s="15">
        <f t="shared" si="83"/>
        <v>0</v>
      </c>
      <c r="N1069" s="15">
        <f t="shared" si="84"/>
        <v>0</v>
      </c>
    </row>
    <row r="1070" spans="1:14" ht="90">
      <c r="A1070" s="31">
        <v>60</v>
      </c>
      <c r="B1070" s="31">
        <v>345</v>
      </c>
      <c r="C1070" s="32">
        <v>1469</v>
      </c>
      <c r="D1070" s="33">
        <v>0</v>
      </c>
      <c r="E1070" s="13" t="s">
        <v>2882</v>
      </c>
      <c r="F1070" s="25">
        <v>0</v>
      </c>
      <c r="G1070" s="14"/>
      <c r="H1070" s="15">
        <v>0</v>
      </c>
      <c r="I1070" s="15">
        <v>0</v>
      </c>
      <c r="J1070" s="15">
        <f t="shared" si="80"/>
        <v>0</v>
      </c>
      <c r="K1070" s="15">
        <f t="shared" si="81"/>
        <v>0</v>
      </c>
      <c r="L1070" s="15">
        <f t="shared" si="82"/>
        <v>0</v>
      </c>
      <c r="M1070" s="15">
        <f t="shared" si="83"/>
        <v>0</v>
      </c>
      <c r="N1070" s="15">
        <f t="shared" si="84"/>
        <v>0</v>
      </c>
    </row>
    <row r="1071" spans="1:14" ht="90">
      <c r="A1071" s="31">
        <v>60</v>
      </c>
      <c r="B1071" s="31">
        <v>345</v>
      </c>
      <c r="C1071" s="32">
        <v>1477</v>
      </c>
      <c r="D1071" s="33">
        <v>0</v>
      </c>
      <c r="E1071" s="13" t="s">
        <v>2883</v>
      </c>
      <c r="F1071" s="25">
        <v>0</v>
      </c>
      <c r="G1071" s="14"/>
      <c r="H1071" s="15">
        <v>0</v>
      </c>
      <c r="I1071" s="15">
        <v>0</v>
      </c>
      <c r="J1071" s="15">
        <f t="shared" si="80"/>
        <v>0</v>
      </c>
      <c r="K1071" s="15">
        <f t="shared" si="81"/>
        <v>0</v>
      </c>
      <c r="L1071" s="15">
        <f t="shared" si="82"/>
        <v>0</v>
      </c>
      <c r="M1071" s="15">
        <f t="shared" si="83"/>
        <v>0</v>
      </c>
      <c r="N1071" s="15">
        <f t="shared" si="84"/>
        <v>0</v>
      </c>
    </row>
    <row r="1072" spans="1:14" ht="67.5">
      <c r="A1072" s="31">
        <v>60</v>
      </c>
      <c r="B1072" s="31">
        <v>345</v>
      </c>
      <c r="C1072" s="32">
        <v>1485</v>
      </c>
      <c r="D1072" s="33">
        <v>0</v>
      </c>
      <c r="E1072" s="13" t="s">
        <v>2884</v>
      </c>
      <c r="F1072" s="25">
        <v>0</v>
      </c>
      <c r="G1072" s="14"/>
      <c r="H1072" s="15">
        <v>0</v>
      </c>
      <c r="I1072" s="15">
        <v>0</v>
      </c>
      <c r="J1072" s="15">
        <f t="shared" si="80"/>
        <v>0</v>
      </c>
      <c r="K1072" s="15">
        <f t="shared" si="81"/>
        <v>0</v>
      </c>
      <c r="L1072" s="15">
        <f t="shared" si="82"/>
        <v>0</v>
      </c>
      <c r="M1072" s="15">
        <f t="shared" si="83"/>
        <v>0</v>
      </c>
      <c r="N1072" s="15">
        <f t="shared" si="84"/>
        <v>0</v>
      </c>
    </row>
    <row r="1073" spans="1:14" ht="56.25">
      <c r="A1073" s="31">
        <v>60</v>
      </c>
      <c r="B1073" s="31">
        <v>345</v>
      </c>
      <c r="C1073" s="32">
        <v>1527</v>
      </c>
      <c r="D1073" s="33">
        <v>0</v>
      </c>
      <c r="E1073" s="13" t="s">
        <v>2885</v>
      </c>
      <c r="F1073" s="25">
        <v>0</v>
      </c>
      <c r="G1073" s="14"/>
      <c r="H1073" s="15">
        <v>0</v>
      </c>
      <c r="I1073" s="15">
        <v>0</v>
      </c>
      <c r="J1073" s="15">
        <f t="shared" si="80"/>
        <v>0</v>
      </c>
      <c r="K1073" s="15">
        <f t="shared" si="81"/>
        <v>0</v>
      </c>
      <c r="L1073" s="15">
        <f t="shared" si="82"/>
        <v>0</v>
      </c>
      <c r="M1073" s="15">
        <f t="shared" si="83"/>
        <v>0</v>
      </c>
      <c r="N1073" s="15">
        <f t="shared" si="84"/>
        <v>0</v>
      </c>
    </row>
    <row r="1074" spans="1:14" ht="123.75">
      <c r="A1074" s="31">
        <v>60</v>
      </c>
      <c r="B1074" s="31">
        <v>345</v>
      </c>
      <c r="C1074" s="32">
        <v>1568</v>
      </c>
      <c r="D1074" s="33">
        <v>0</v>
      </c>
      <c r="E1074" s="13" t="s">
        <v>2886</v>
      </c>
      <c r="F1074" s="25">
        <v>0</v>
      </c>
      <c r="G1074" s="14"/>
      <c r="H1074" s="15">
        <v>0</v>
      </c>
      <c r="I1074" s="15">
        <v>0</v>
      </c>
      <c r="J1074" s="15">
        <f t="shared" si="80"/>
        <v>0</v>
      </c>
      <c r="K1074" s="15">
        <f t="shared" si="81"/>
        <v>0</v>
      </c>
      <c r="L1074" s="15">
        <f t="shared" si="82"/>
        <v>0</v>
      </c>
      <c r="M1074" s="15">
        <f t="shared" si="83"/>
        <v>0</v>
      </c>
      <c r="N1074" s="15">
        <f t="shared" si="84"/>
        <v>0</v>
      </c>
    </row>
    <row r="1075" spans="1:14" ht="56.25">
      <c r="A1075" s="31">
        <v>60</v>
      </c>
      <c r="B1075" s="31">
        <v>345</v>
      </c>
      <c r="C1075" s="32">
        <v>1725</v>
      </c>
      <c r="D1075" s="33">
        <v>0</v>
      </c>
      <c r="E1075" s="13" t="s">
        <v>2887</v>
      </c>
      <c r="F1075" s="25">
        <v>0</v>
      </c>
      <c r="G1075" s="14"/>
      <c r="H1075" s="15">
        <v>0</v>
      </c>
      <c r="I1075" s="15">
        <v>0</v>
      </c>
      <c r="J1075" s="15">
        <f t="shared" si="80"/>
        <v>0</v>
      </c>
      <c r="K1075" s="15">
        <f t="shared" si="81"/>
        <v>0</v>
      </c>
      <c r="L1075" s="15">
        <f t="shared" si="82"/>
        <v>0</v>
      </c>
      <c r="M1075" s="15">
        <f t="shared" si="83"/>
        <v>0</v>
      </c>
      <c r="N1075" s="15">
        <f t="shared" si="84"/>
        <v>0</v>
      </c>
    </row>
    <row r="1076" spans="1:14" ht="67.5">
      <c r="A1076" s="31">
        <v>60</v>
      </c>
      <c r="B1076" s="31">
        <v>345</v>
      </c>
      <c r="C1076" s="32">
        <v>1741</v>
      </c>
      <c r="D1076" s="33">
        <v>0</v>
      </c>
      <c r="E1076" s="13" t="s">
        <v>2888</v>
      </c>
      <c r="F1076" s="25">
        <v>48</v>
      </c>
      <c r="G1076" s="14"/>
      <c r="H1076" s="15">
        <v>0</v>
      </c>
      <c r="I1076" s="15">
        <v>0</v>
      </c>
      <c r="J1076" s="15">
        <f t="shared" si="80"/>
        <v>0</v>
      </c>
      <c r="K1076" s="15">
        <f t="shared" si="81"/>
        <v>0</v>
      </c>
      <c r="L1076" s="15">
        <f t="shared" si="82"/>
        <v>0</v>
      </c>
      <c r="M1076" s="15">
        <f t="shared" si="83"/>
        <v>0</v>
      </c>
      <c r="N1076" s="15">
        <f t="shared" si="84"/>
        <v>0</v>
      </c>
    </row>
    <row r="1077" spans="1:14" ht="56.25">
      <c r="A1077" s="31">
        <v>60</v>
      </c>
      <c r="B1077" s="31">
        <v>345</v>
      </c>
      <c r="C1077" s="32">
        <v>1758</v>
      </c>
      <c r="D1077" s="33">
        <v>0</v>
      </c>
      <c r="E1077" s="13" t="s">
        <v>2889</v>
      </c>
      <c r="F1077" s="25">
        <v>0</v>
      </c>
      <c r="G1077" s="14"/>
      <c r="H1077" s="15">
        <v>0</v>
      </c>
      <c r="I1077" s="15">
        <v>0</v>
      </c>
      <c r="J1077" s="15">
        <f t="shared" si="80"/>
        <v>0</v>
      </c>
      <c r="K1077" s="15">
        <f t="shared" si="81"/>
        <v>0</v>
      </c>
      <c r="L1077" s="15">
        <f t="shared" si="82"/>
        <v>0</v>
      </c>
      <c r="M1077" s="15">
        <f t="shared" si="83"/>
        <v>0</v>
      </c>
      <c r="N1077" s="15">
        <f t="shared" si="84"/>
        <v>0</v>
      </c>
    </row>
    <row r="1078" spans="1:14" ht="123.75">
      <c r="A1078" s="31">
        <v>60</v>
      </c>
      <c r="B1078" s="31">
        <v>345</v>
      </c>
      <c r="C1078" s="32">
        <v>1857</v>
      </c>
      <c r="D1078" s="33">
        <v>0</v>
      </c>
      <c r="E1078" s="13" t="s">
        <v>2890</v>
      </c>
      <c r="F1078" s="25">
        <v>0</v>
      </c>
      <c r="G1078" s="14"/>
      <c r="H1078" s="15">
        <v>0</v>
      </c>
      <c r="I1078" s="15">
        <v>0</v>
      </c>
      <c r="J1078" s="15">
        <f t="shared" si="80"/>
        <v>0</v>
      </c>
      <c r="K1078" s="15">
        <f t="shared" si="81"/>
        <v>0</v>
      </c>
      <c r="L1078" s="15">
        <f t="shared" si="82"/>
        <v>0</v>
      </c>
      <c r="M1078" s="15">
        <f t="shared" si="83"/>
        <v>0</v>
      </c>
      <c r="N1078" s="15">
        <f t="shared" si="84"/>
        <v>0</v>
      </c>
    </row>
    <row r="1079" spans="1:14" ht="101.25">
      <c r="A1079" s="31">
        <v>60</v>
      </c>
      <c r="B1079" s="31">
        <v>345</v>
      </c>
      <c r="C1079" s="32">
        <v>1865</v>
      </c>
      <c r="D1079" s="33">
        <v>0</v>
      </c>
      <c r="E1079" s="13" t="s">
        <v>2891</v>
      </c>
      <c r="F1079" s="25">
        <v>1647</v>
      </c>
      <c r="G1079" s="14"/>
      <c r="H1079" s="15">
        <v>0</v>
      </c>
      <c r="I1079" s="15">
        <v>0</v>
      </c>
      <c r="J1079" s="15">
        <f t="shared" si="80"/>
        <v>0</v>
      </c>
      <c r="K1079" s="15">
        <f t="shared" si="81"/>
        <v>0</v>
      </c>
      <c r="L1079" s="15">
        <f t="shared" si="82"/>
        <v>0</v>
      </c>
      <c r="M1079" s="15">
        <f t="shared" si="83"/>
        <v>0</v>
      </c>
      <c r="N1079" s="15">
        <f t="shared" si="84"/>
        <v>0</v>
      </c>
    </row>
    <row r="1080" spans="1:14" ht="101.25">
      <c r="A1080" s="31">
        <v>60</v>
      </c>
      <c r="B1080" s="31">
        <v>345</v>
      </c>
      <c r="C1080" s="32">
        <v>1873</v>
      </c>
      <c r="D1080" s="33">
        <v>0</v>
      </c>
      <c r="E1080" s="13" t="s">
        <v>2892</v>
      </c>
      <c r="F1080" s="25">
        <v>1701</v>
      </c>
      <c r="G1080" s="14"/>
      <c r="H1080" s="15">
        <v>0</v>
      </c>
      <c r="I1080" s="15">
        <v>0</v>
      </c>
      <c r="J1080" s="15">
        <f t="shared" si="80"/>
        <v>0</v>
      </c>
      <c r="K1080" s="15">
        <f t="shared" si="81"/>
        <v>0</v>
      </c>
      <c r="L1080" s="15">
        <f t="shared" si="82"/>
        <v>0</v>
      </c>
      <c r="M1080" s="15">
        <f t="shared" si="83"/>
        <v>0</v>
      </c>
      <c r="N1080" s="15">
        <f t="shared" si="84"/>
        <v>0</v>
      </c>
    </row>
    <row r="1081" spans="1:14" ht="90">
      <c r="A1081" s="31">
        <v>60</v>
      </c>
      <c r="B1081" s="31">
        <v>345</v>
      </c>
      <c r="C1081" s="32">
        <v>1881</v>
      </c>
      <c r="D1081" s="33">
        <v>0</v>
      </c>
      <c r="E1081" s="13" t="s">
        <v>2893</v>
      </c>
      <c r="F1081" s="25">
        <v>0</v>
      </c>
      <c r="G1081" s="14"/>
      <c r="H1081" s="15">
        <v>0</v>
      </c>
      <c r="I1081" s="15">
        <v>0</v>
      </c>
      <c r="J1081" s="15">
        <f t="shared" si="80"/>
        <v>0</v>
      </c>
      <c r="K1081" s="15">
        <f t="shared" si="81"/>
        <v>0</v>
      </c>
      <c r="L1081" s="15">
        <f t="shared" si="82"/>
        <v>0</v>
      </c>
      <c r="M1081" s="15">
        <f t="shared" si="83"/>
        <v>0</v>
      </c>
      <c r="N1081" s="15">
        <f t="shared" si="84"/>
        <v>0</v>
      </c>
    </row>
    <row r="1082" spans="1:14" ht="90">
      <c r="A1082" s="31">
        <v>60</v>
      </c>
      <c r="B1082" s="31">
        <v>345</v>
      </c>
      <c r="C1082" s="32">
        <v>1899</v>
      </c>
      <c r="D1082" s="33">
        <v>0</v>
      </c>
      <c r="E1082" s="13" t="s">
        <v>2894</v>
      </c>
      <c r="F1082" s="25">
        <v>0</v>
      </c>
      <c r="G1082" s="14"/>
      <c r="H1082" s="15">
        <v>0</v>
      </c>
      <c r="I1082" s="15">
        <v>0</v>
      </c>
      <c r="J1082" s="15">
        <f t="shared" si="80"/>
        <v>0</v>
      </c>
      <c r="K1082" s="15">
        <f t="shared" si="81"/>
        <v>0</v>
      </c>
      <c r="L1082" s="15">
        <f t="shared" si="82"/>
        <v>0</v>
      </c>
      <c r="M1082" s="15">
        <f t="shared" si="83"/>
        <v>0</v>
      </c>
      <c r="N1082" s="15">
        <f t="shared" si="84"/>
        <v>0</v>
      </c>
    </row>
    <row r="1083" spans="1:14" ht="90">
      <c r="A1083" s="31">
        <v>60</v>
      </c>
      <c r="B1083" s="31">
        <v>345</v>
      </c>
      <c r="C1083" s="32">
        <v>1907</v>
      </c>
      <c r="D1083" s="33">
        <v>0</v>
      </c>
      <c r="E1083" s="13" t="s">
        <v>2895</v>
      </c>
      <c r="F1083" s="25">
        <v>0</v>
      </c>
      <c r="G1083" s="14"/>
      <c r="H1083" s="15">
        <v>0</v>
      </c>
      <c r="I1083" s="15">
        <v>0</v>
      </c>
      <c r="J1083" s="15">
        <f t="shared" si="80"/>
        <v>0</v>
      </c>
      <c r="K1083" s="15">
        <f t="shared" si="81"/>
        <v>0</v>
      </c>
      <c r="L1083" s="15">
        <f t="shared" si="82"/>
        <v>0</v>
      </c>
      <c r="M1083" s="15">
        <f t="shared" si="83"/>
        <v>0</v>
      </c>
      <c r="N1083" s="15">
        <f t="shared" si="84"/>
        <v>0</v>
      </c>
    </row>
    <row r="1084" spans="1:14" ht="90">
      <c r="A1084" s="31">
        <v>60</v>
      </c>
      <c r="B1084" s="31">
        <v>345</v>
      </c>
      <c r="C1084" s="32">
        <v>1915</v>
      </c>
      <c r="D1084" s="33">
        <v>0</v>
      </c>
      <c r="E1084" s="13" t="s">
        <v>2896</v>
      </c>
      <c r="F1084" s="25">
        <v>0</v>
      </c>
      <c r="G1084" s="14"/>
      <c r="H1084" s="15">
        <v>0</v>
      </c>
      <c r="I1084" s="15">
        <v>0</v>
      </c>
      <c r="J1084" s="15">
        <f t="shared" si="80"/>
        <v>0</v>
      </c>
      <c r="K1084" s="15">
        <f t="shared" si="81"/>
        <v>0</v>
      </c>
      <c r="L1084" s="15">
        <f t="shared" si="82"/>
        <v>0</v>
      </c>
      <c r="M1084" s="15">
        <f t="shared" si="83"/>
        <v>0</v>
      </c>
      <c r="N1084" s="15">
        <f t="shared" si="84"/>
        <v>0</v>
      </c>
    </row>
    <row r="1085" spans="1:14" ht="112.5">
      <c r="A1085" s="31">
        <v>60</v>
      </c>
      <c r="B1085" s="31">
        <v>345</v>
      </c>
      <c r="C1085" s="32">
        <v>1931</v>
      </c>
      <c r="D1085" s="33">
        <v>0</v>
      </c>
      <c r="E1085" s="13" t="s">
        <v>2897</v>
      </c>
      <c r="F1085" s="25">
        <v>0</v>
      </c>
      <c r="G1085" s="14"/>
      <c r="H1085" s="15">
        <v>0</v>
      </c>
      <c r="I1085" s="15">
        <v>0</v>
      </c>
      <c r="J1085" s="15">
        <f t="shared" si="80"/>
        <v>0</v>
      </c>
      <c r="K1085" s="15">
        <f t="shared" si="81"/>
        <v>0</v>
      </c>
      <c r="L1085" s="15">
        <f t="shared" si="82"/>
        <v>0</v>
      </c>
      <c r="M1085" s="15">
        <f t="shared" si="83"/>
        <v>0</v>
      </c>
      <c r="N1085" s="15">
        <f t="shared" si="84"/>
        <v>0</v>
      </c>
    </row>
    <row r="1086" spans="1:14" ht="112.5">
      <c r="A1086" s="31">
        <v>60</v>
      </c>
      <c r="B1086" s="31">
        <v>345</v>
      </c>
      <c r="C1086" s="32">
        <v>1949</v>
      </c>
      <c r="D1086" s="33">
        <v>0</v>
      </c>
      <c r="E1086" s="13" t="s">
        <v>2898</v>
      </c>
      <c r="F1086" s="25">
        <v>0</v>
      </c>
      <c r="G1086" s="14"/>
      <c r="H1086" s="15">
        <v>0</v>
      </c>
      <c r="I1086" s="15">
        <v>0</v>
      </c>
      <c r="J1086" s="15">
        <f t="shared" si="80"/>
        <v>0</v>
      </c>
      <c r="K1086" s="15">
        <f t="shared" si="81"/>
        <v>0</v>
      </c>
      <c r="L1086" s="15">
        <f t="shared" si="82"/>
        <v>0</v>
      </c>
      <c r="M1086" s="15">
        <f t="shared" si="83"/>
        <v>0</v>
      </c>
      <c r="N1086" s="15">
        <f t="shared" si="84"/>
        <v>0</v>
      </c>
    </row>
    <row r="1087" spans="1:14" ht="123.75">
      <c r="A1087" s="31">
        <v>60</v>
      </c>
      <c r="B1087" s="31">
        <v>345</v>
      </c>
      <c r="C1087" s="32">
        <v>1956</v>
      </c>
      <c r="D1087" s="33">
        <v>0</v>
      </c>
      <c r="E1087" s="13" t="s">
        <v>2899</v>
      </c>
      <c r="F1087" s="25">
        <v>0</v>
      </c>
      <c r="G1087" s="14"/>
      <c r="H1087" s="15">
        <v>0</v>
      </c>
      <c r="I1087" s="15">
        <v>0</v>
      </c>
      <c r="J1087" s="15">
        <f t="shared" si="80"/>
        <v>0</v>
      </c>
      <c r="K1087" s="15">
        <f t="shared" si="81"/>
        <v>0</v>
      </c>
      <c r="L1087" s="15">
        <f t="shared" si="82"/>
        <v>0</v>
      </c>
      <c r="M1087" s="15">
        <f t="shared" si="83"/>
        <v>0</v>
      </c>
      <c r="N1087" s="15">
        <f t="shared" si="84"/>
        <v>0</v>
      </c>
    </row>
    <row r="1088" spans="1:14" ht="90">
      <c r="A1088" s="31">
        <v>60</v>
      </c>
      <c r="B1088" s="31">
        <v>345</v>
      </c>
      <c r="C1088" s="32">
        <v>1980</v>
      </c>
      <c r="D1088" s="33">
        <v>0</v>
      </c>
      <c r="E1088" s="13" t="s">
        <v>2900</v>
      </c>
      <c r="F1088" s="25">
        <v>0</v>
      </c>
      <c r="G1088" s="14"/>
      <c r="H1088" s="15">
        <v>0</v>
      </c>
      <c r="I1088" s="15">
        <v>0</v>
      </c>
      <c r="J1088" s="15">
        <f t="shared" si="80"/>
        <v>0</v>
      </c>
      <c r="K1088" s="15">
        <f t="shared" si="81"/>
        <v>0</v>
      </c>
      <c r="L1088" s="15">
        <f t="shared" si="82"/>
        <v>0</v>
      </c>
      <c r="M1088" s="15">
        <f t="shared" si="83"/>
        <v>0</v>
      </c>
      <c r="N1088" s="15">
        <f t="shared" si="84"/>
        <v>0</v>
      </c>
    </row>
    <row r="1089" spans="1:14" ht="78.75">
      <c r="A1089" s="31">
        <v>60</v>
      </c>
      <c r="B1089" s="31">
        <v>345</v>
      </c>
      <c r="C1089" s="32">
        <v>1998</v>
      </c>
      <c r="D1089" s="33">
        <v>0</v>
      </c>
      <c r="E1089" s="13" t="s">
        <v>2901</v>
      </c>
      <c r="F1089" s="25">
        <v>0</v>
      </c>
      <c r="G1089" s="14"/>
      <c r="H1089" s="15">
        <v>0</v>
      </c>
      <c r="I1089" s="15">
        <v>0</v>
      </c>
      <c r="J1089" s="15">
        <f t="shared" si="80"/>
        <v>0</v>
      </c>
      <c r="K1089" s="15">
        <f t="shared" si="81"/>
        <v>0</v>
      </c>
      <c r="L1089" s="15">
        <f t="shared" si="82"/>
        <v>0</v>
      </c>
      <c r="M1089" s="15">
        <f t="shared" si="83"/>
        <v>0</v>
      </c>
      <c r="N1089" s="15">
        <f t="shared" si="84"/>
        <v>0</v>
      </c>
    </row>
    <row r="1090" spans="1:14" ht="78.75">
      <c r="A1090" s="31">
        <v>60</v>
      </c>
      <c r="B1090" s="31">
        <v>345</v>
      </c>
      <c r="C1090" s="32">
        <v>2004</v>
      </c>
      <c r="D1090" s="33">
        <v>0</v>
      </c>
      <c r="E1090" s="13" t="s">
        <v>2902</v>
      </c>
      <c r="F1090" s="25">
        <v>0</v>
      </c>
      <c r="G1090" s="14"/>
      <c r="H1090" s="15">
        <v>0</v>
      </c>
      <c r="I1090" s="15">
        <v>0</v>
      </c>
      <c r="J1090" s="15">
        <f t="shared" si="80"/>
        <v>0</v>
      </c>
      <c r="K1090" s="15">
        <f t="shared" si="81"/>
        <v>0</v>
      </c>
      <c r="L1090" s="15">
        <f t="shared" si="82"/>
        <v>0</v>
      </c>
      <c r="M1090" s="15">
        <f t="shared" si="83"/>
        <v>0</v>
      </c>
      <c r="N1090" s="15">
        <f t="shared" si="84"/>
        <v>0</v>
      </c>
    </row>
    <row r="1091" spans="1:14" ht="112.5">
      <c r="A1091" s="31">
        <v>60</v>
      </c>
      <c r="B1091" s="31">
        <v>345</v>
      </c>
      <c r="C1091" s="32">
        <v>2012</v>
      </c>
      <c r="D1091" s="33">
        <v>0</v>
      </c>
      <c r="E1091" s="13" t="s">
        <v>2903</v>
      </c>
      <c r="F1091" s="25">
        <v>0</v>
      </c>
      <c r="G1091" s="14"/>
      <c r="H1091" s="15">
        <v>0</v>
      </c>
      <c r="I1091" s="15">
        <v>0</v>
      </c>
      <c r="J1091" s="15">
        <f t="shared" si="80"/>
        <v>0</v>
      </c>
      <c r="K1091" s="15">
        <f t="shared" si="81"/>
        <v>0</v>
      </c>
      <c r="L1091" s="15">
        <f t="shared" si="82"/>
        <v>0</v>
      </c>
      <c r="M1091" s="15">
        <f t="shared" si="83"/>
        <v>0</v>
      </c>
      <c r="N1091" s="15">
        <f t="shared" si="84"/>
        <v>0</v>
      </c>
    </row>
    <row r="1092" spans="1:14" ht="90">
      <c r="A1092" s="31">
        <v>60</v>
      </c>
      <c r="B1092" s="31">
        <v>345</v>
      </c>
      <c r="C1092" s="32">
        <v>2020</v>
      </c>
      <c r="D1092" s="33">
        <v>0</v>
      </c>
      <c r="E1092" s="13" t="s">
        <v>2904</v>
      </c>
      <c r="F1092" s="25">
        <v>0</v>
      </c>
      <c r="G1092" s="14"/>
      <c r="H1092" s="15">
        <v>0</v>
      </c>
      <c r="I1092" s="15">
        <v>0</v>
      </c>
      <c r="J1092" s="15">
        <f t="shared" si="80"/>
        <v>0</v>
      </c>
      <c r="K1092" s="15">
        <f t="shared" si="81"/>
        <v>0</v>
      </c>
      <c r="L1092" s="15">
        <f t="shared" si="82"/>
        <v>0</v>
      </c>
      <c r="M1092" s="15">
        <f t="shared" si="83"/>
        <v>0</v>
      </c>
      <c r="N1092" s="15">
        <f t="shared" si="84"/>
        <v>0</v>
      </c>
    </row>
    <row r="1093" spans="1:14" ht="78.75">
      <c r="A1093" s="31">
        <v>60</v>
      </c>
      <c r="B1093" s="31">
        <v>345</v>
      </c>
      <c r="C1093" s="32">
        <v>2038</v>
      </c>
      <c r="D1093" s="33">
        <v>0</v>
      </c>
      <c r="E1093" s="13" t="s">
        <v>2905</v>
      </c>
      <c r="F1093" s="25">
        <v>0</v>
      </c>
      <c r="G1093" s="14"/>
      <c r="H1093" s="15">
        <v>0</v>
      </c>
      <c r="I1093" s="15">
        <v>0</v>
      </c>
      <c r="J1093" s="15">
        <f t="shared" si="80"/>
        <v>0</v>
      </c>
      <c r="K1093" s="15">
        <f t="shared" si="81"/>
        <v>0</v>
      </c>
      <c r="L1093" s="15">
        <f t="shared" si="82"/>
        <v>0</v>
      </c>
      <c r="M1093" s="15">
        <f t="shared" si="83"/>
        <v>0</v>
      </c>
      <c r="N1093" s="15">
        <f t="shared" si="84"/>
        <v>0</v>
      </c>
    </row>
    <row r="1094" spans="1:14" ht="90">
      <c r="A1094" s="31">
        <v>60</v>
      </c>
      <c r="B1094" s="31">
        <v>345</v>
      </c>
      <c r="C1094" s="32">
        <v>2046</v>
      </c>
      <c r="D1094" s="33">
        <v>0</v>
      </c>
      <c r="E1094" s="13" t="s">
        <v>2906</v>
      </c>
      <c r="F1094" s="25">
        <v>0</v>
      </c>
      <c r="G1094" s="14"/>
      <c r="H1094" s="15">
        <v>0</v>
      </c>
      <c r="I1094" s="15">
        <v>0</v>
      </c>
      <c r="J1094" s="15">
        <f t="shared" si="80"/>
        <v>0</v>
      </c>
      <c r="K1094" s="15">
        <f t="shared" si="81"/>
        <v>0</v>
      </c>
      <c r="L1094" s="15">
        <f t="shared" si="82"/>
        <v>0</v>
      </c>
      <c r="M1094" s="15">
        <f t="shared" si="83"/>
        <v>0</v>
      </c>
      <c r="N1094" s="15">
        <f t="shared" si="84"/>
        <v>0</v>
      </c>
    </row>
    <row r="1095" spans="1:14" ht="135">
      <c r="A1095" s="31">
        <v>60</v>
      </c>
      <c r="B1095" s="31">
        <v>345</v>
      </c>
      <c r="C1095" s="32">
        <v>2053</v>
      </c>
      <c r="D1095" s="33">
        <v>0</v>
      </c>
      <c r="E1095" s="13" t="s">
        <v>2907</v>
      </c>
      <c r="F1095" s="25">
        <v>0</v>
      </c>
      <c r="G1095" s="14"/>
      <c r="H1095" s="15">
        <v>0</v>
      </c>
      <c r="I1095" s="15">
        <v>0</v>
      </c>
      <c r="J1095" s="15">
        <f t="shared" si="80"/>
        <v>0</v>
      </c>
      <c r="K1095" s="15">
        <f t="shared" si="81"/>
        <v>0</v>
      </c>
      <c r="L1095" s="15">
        <f t="shared" si="82"/>
        <v>0</v>
      </c>
      <c r="M1095" s="15">
        <f t="shared" si="83"/>
        <v>0</v>
      </c>
      <c r="N1095" s="15">
        <f t="shared" si="84"/>
        <v>0</v>
      </c>
    </row>
    <row r="1096" spans="1:14" ht="78.75">
      <c r="A1096" s="31">
        <v>60</v>
      </c>
      <c r="B1096" s="31">
        <v>345</v>
      </c>
      <c r="C1096" s="32">
        <v>2079</v>
      </c>
      <c r="D1096" s="33">
        <v>0</v>
      </c>
      <c r="E1096" s="13" t="s">
        <v>2908</v>
      </c>
      <c r="F1096" s="25">
        <v>0</v>
      </c>
      <c r="G1096" s="14"/>
      <c r="H1096" s="15">
        <v>0</v>
      </c>
      <c r="I1096" s="15">
        <v>0</v>
      </c>
      <c r="J1096" s="15">
        <f t="shared" si="80"/>
        <v>0</v>
      </c>
      <c r="K1096" s="15">
        <f t="shared" si="81"/>
        <v>0</v>
      </c>
      <c r="L1096" s="15">
        <f t="shared" si="82"/>
        <v>0</v>
      </c>
      <c r="M1096" s="15">
        <f t="shared" si="83"/>
        <v>0</v>
      </c>
      <c r="N1096" s="15">
        <f t="shared" si="84"/>
        <v>0</v>
      </c>
    </row>
    <row r="1097" spans="1:14" ht="78.75">
      <c r="A1097" s="31">
        <v>60</v>
      </c>
      <c r="B1097" s="31">
        <v>345</v>
      </c>
      <c r="C1097" s="32">
        <v>2129</v>
      </c>
      <c r="D1097" s="33">
        <v>0</v>
      </c>
      <c r="E1097" s="13" t="s">
        <v>2909</v>
      </c>
      <c r="F1097" s="25">
        <v>0</v>
      </c>
      <c r="G1097" s="14"/>
      <c r="H1097" s="15">
        <v>0</v>
      </c>
      <c r="I1097" s="15">
        <v>0</v>
      </c>
      <c r="J1097" s="15">
        <f t="shared" si="80"/>
        <v>0</v>
      </c>
      <c r="K1097" s="15">
        <f t="shared" si="81"/>
        <v>0</v>
      </c>
      <c r="L1097" s="15">
        <f t="shared" si="82"/>
        <v>0</v>
      </c>
      <c r="M1097" s="15">
        <f t="shared" si="83"/>
        <v>0</v>
      </c>
      <c r="N1097" s="15">
        <f t="shared" si="84"/>
        <v>0</v>
      </c>
    </row>
    <row r="1098" spans="1:14" ht="292.5">
      <c r="A1098" s="31">
        <v>60</v>
      </c>
      <c r="B1098" s="31">
        <v>345</v>
      </c>
      <c r="C1098" s="32">
        <v>2152</v>
      </c>
      <c r="D1098" s="33">
        <v>0</v>
      </c>
      <c r="E1098" s="13" t="s">
        <v>2910</v>
      </c>
      <c r="F1098" s="25">
        <v>18582</v>
      </c>
      <c r="G1098" s="14"/>
      <c r="H1098" s="15">
        <v>0</v>
      </c>
      <c r="I1098" s="15">
        <v>0</v>
      </c>
      <c r="J1098" s="15">
        <f t="shared" si="80"/>
        <v>0</v>
      </c>
      <c r="K1098" s="15">
        <f t="shared" si="81"/>
        <v>0</v>
      </c>
      <c r="L1098" s="15">
        <f t="shared" si="82"/>
        <v>0</v>
      </c>
      <c r="M1098" s="15">
        <f t="shared" si="83"/>
        <v>0</v>
      </c>
      <c r="N1098" s="15">
        <f t="shared" si="84"/>
        <v>0</v>
      </c>
    </row>
    <row r="1099" spans="1:14" ht="90">
      <c r="A1099" s="31">
        <v>60</v>
      </c>
      <c r="B1099" s="31">
        <v>345</v>
      </c>
      <c r="C1099" s="32">
        <v>2269</v>
      </c>
      <c r="D1099" s="33">
        <v>0</v>
      </c>
      <c r="E1099" s="13" t="s">
        <v>2911</v>
      </c>
      <c r="F1099" s="25">
        <v>0</v>
      </c>
      <c r="G1099" s="14"/>
      <c r="H1099" s="15">
        <v>0</v>
      </c>
      <c r="I1099" s="15">
        <v>0</v>
      </c>
      <c r="J1099" s="15">
        <f t="shared" si="80"/>
        <v>0</v>
      </c>
      <c r="K1099" s="15">
        <f t="shared" si="81"/>
        <v>0</v>
      </c>
      <c r="L1099" s="15">
        <f t="shared" si="82"/>
        <v>0</v>
      </c>
      <c r="M1099" s="15">
        <f t="shared" si="83"/>
        <v>0</v>
      </c>
      <c r="N1099" s="15">
        <f t="shared" si="84"/>
        <v>0</v>
      </c>
    </row>
    <row r="1100" spans="1:14" ht="157.5">
      <c r="A1100" s="31">
        <v>60</v>
      </c>
      <c r="B1100" s="31">
        <v>345</v>
      </c>
      <c r="C1100" s="32">
        <v>2301</v>
      </c>
      <c r="D1100" s="33">
        <v>0</v>
      </c>
      <c r="E1100" s="13" t="s">
        <v>2912</v>
      </c>
      <c r="F1100" s="25">
        <v>0</v>
      </c>
      <c r="G1100" s="14"/>
      <c r="H1100" s="15">
        <v>0</v>
      </c>
      <c r="I1100" s="15">
        <v>0</v>
      </c>
      <c r="J1100" s="15">
        <f t="shared" si="80"/>
        <v>0</v>
      </c>
      <c r="K1100" s="15">
        <f t="shared" si="81"/>
        <v>0</v>
      </c>
      <c r="L1100" s="15">
        <f t="shared" si="82"/>
        <v>0</v>
      </c>
      <c r="M1100" s="15">
        <f t="shared" si="83"/>
        <v>0</v>
      </c>
      <c r="N1100" s="15">
        <f t="shared" si="84"/>
        <v>0</v>
      </c>
    </row>
    <row r="1101" spans="1:14" ht="67.5">
      <c r="A1101" s="31">
        <v>60</v>
      </c>
      <c r="B1101" s="31">
        <v>345</v>
      </c>
      <c r="C1101" s="32">
        <v>2350</v>
      </c>
      <c r="D1101" s="33">
        <v>0</v>
      </c>
      <c r="E1101" s="13" t="s">
        <v>2913</v>
      </c>
      <c r="F1101" s="25">
        <v>0</v>
      </c>
      <c r="G1101" s="14"/>
      <c r="H1101" s="15">
        <v>0</v>
      </c>
      <c r="I1101" s="15">
        <v>0</v>
      </c>
      <c r="J1101" s="15">
        <f t="shared" si="80"/>
        <v>0</v>
      </c>
      <c r="K1101" s="15">
        <f t="shared" si="81"/>
        <v>0</v>
      </c>
      <c r="L1101" s="15">
        <f t="shared" si="82"/>
        <v>0</v>
      </c>
      <c r="M1101" s="15">
        <f t="shared" si="83"/>
        <v>0</v>
      </c>
      <c r="N1101" s="15">
        <f t="shared" si="84"/>
        <v>0</v>
      </c>
    </row>
    <row r="1102" spans="1:14" ht="135">
      <c r="A1102" s="31">
        <v>60</v>
      </c>
      <c r="B1102" s="31">
        <v>345</v>
      </c>
      <c r="C1102" s="32">
        <v>2467</v>
      </c>
      <c r="D1102" s="33">
        <v>0</v>
      </c>
      <c r="E1102" s="13" t="s">
        <v>2914</v>
      </c>
      <c r="F1102" s="25">
        <v>0</v>
      </c>
      <c r="G1102" s="14"/>
      <c r="H1102" s="15">
        <v>0</v>
      </c>
      <c r="I1102" s="15">
        <v>0</v>
      </c>
      <c r="J1102" s="15">
        <f t="shared" ref="J1102:J1165" si="85">F1102*H1102</f>
        <v>0</v>
      </c>
      <c r="K1102" s="15">
        <f t="shared" ref="K1102:K1165" si="86">I1102*1.16</f>
        <v>0</v>
      </c>
      <c r="L1102" s="15">
        <f t="shared" ref="L1102:L1165" si="87">F1102*K1102</f>
        <v>0</v>
      </c>
      <c r="M1102" s="15">
        <f t="shared" ref="M1102:M1165" si="88">J1102+L1102</f>
        <v>0</v>
      </c>
      <c r="N1102" s="15">
        <f t="shared" ref="N1102:N1165" si="89">M1102*2</f>
        <v>0</v>
      </c>
    </row>
    <row r="1103" spans="1:14" ht="146.25">
      <c r="A1103" s="31">
        <v>60</v>
      </c>
      <c r="B1103" s="31">
        <v>345</v>
      </c>
      <c r="C1103" s="32">
        <v>2475</v>
      </c>
      <c r="D1103" s="33">
        <v>0</v>
      </c>
      <c r="E1103" s="13" t="s">
        <v>2915</v>
      </c>
      <c r="F1103" s="25">
        <v>0</v>
      </c>
      <c r="G1103" s="14"/>
      <c r="H1103" s="15">
        <v>0</v>
      </c>
      <c r="I1103" s="15">
        <v>0</v>
      </c>
      <c r="J1103" s="15">
        <f t="shared" si="85"/>
        <v>0</v>
      </c>
      <c r="K1103" s="15">
        <f t="shared" si="86"/>
        <v>0</v>
      </c>
      <c r="L1103" s="15">
        <f t="shared" si="87"/>
        <v>0</v>
      </c>
      <c r="M1103" s="15">
        <f t="shared" si="88"/>
        <v>0</v>
      </c>
      <c r="N1103" s="15">
        <f t="shared" si="89"/>
        <v>0</v>
      </c>
    </row>
    <row r="1104" spans="1:14" ht="225">
      <c r="A1104" s="31">
        <v>60</v>
      </c>
      <c r="B1104" s="31">
        <v>345</v>
      </c>
      <c r="C1104" s="32">
        <v>2483</v>
      </c>
      <c r="D1104" s="33">
        <v>0</v>
      </c>
      <c r="E1104" s="13" t="s">
        <v>2916</v>
      </c>
      <c r="F1104" s="25">
        <v>0</v>
      </c>
      <c r="G1104" s="14"/>
      <c r="H1104" s="15">
        <v>0</v>
      </c>
      <c r="I1104" s="15">
        <v>0</v>
      </c>
      <c r="J1104" s="15">
        <f t="shared" si="85"/>
        <v>0</v>
      </c>
      <c r="K1104" s="15">
        <f t="shared" si="86"/>
        <v>0</v>
      </c>
      <c r="L1104" s="15">
        <f t="shared" si="87"/>
        <v>0</v>
      </c>
      <c r="M1104" s="15">
        <f t="shared" si="88"/>
        <v>0</v>
      </c>
      <c r="N1104" s="15">
        <f t="shared" si="89"/>
        <v>0</v>
      </c>
    </row>
    <row r="1105" spans="1:14" ht="78.75">
      <c r="A1105" s="31">
        <v>60</v>
      </c>
      <c r="B1105" s="31">
        <v>345</v>
      </c>
      <c r="C1105" s="32">
        <v>2509</v>
      </c>
      <c r="D1105" s="33">
        <v>0</v>
      </c>
      <c r="E1105" s="13" t="s">
        <v>2917</v>
      </c>
      <c r="F1105" s="25">
        <v>0</v>
      </c>
      <c r="G1105" s="14"/>
      <c r="H1105" s="15">
        <v>0</v>
      </c>
      <c r="I1105" s="15">
        <v>0</v>
      </c>
      <c r="J1105" s="15">
        <f t="shared" si="85"/>
        <v>0</v>
      </c>
      <c r="K1105" s="15">
        <f t="shared" si="86"/>
        <v>0</v>
      </c>
      <c r="L1105" s="15">
        <f t="shared" si="87"/>
        <v>0</v>
      </c>
      <c r="M1105" s="15">
        <f t="shared" si="88"/>
        <v>0</v>
      </c>
      <c r="N1105" s="15">
        <f t="shared" si="89"/>
        <v>0</v>
      </c>
    </row>
    <row r="1106" spans="1:14" ht="56.25">
      <c r="A1106" s="31">
        <v>60</v>
      </c>
      <c r="B1106" s="31">
        <v>345</v>
      </c>
      <c r="C1106" s="32">
        <v>3010</v>
      </c>
      <c r="D1106" s="33">
        <v>0</v>
      </c>
      <c r="E1106" s="13" t="s">
        <v>2918</v>
      </c>
      <c r="F1106" s="25">
        <v>0</v>
      </c>
      <c r="G1106" s="14"/>
      <c r="H1106" s="15">
        <v>0</v>
      </c>
      <c r="I1106" s="15">
        <v>0</v>
      </c>
      <c r="J1106" s="15">
        <f t="shared" si="85"/>
        <v>0</v>
      </c>
      <c r="K1106" s="15">
        <f t="shared" si="86"/>
        <v>0</v>
      </c>
      <c r="L1106" s="15">
        <f t="shared" si="87"/>
        <v>0</v>
      </c>
      <c r="M1106" s="15">
        <f t="shared" si="88"/>
        <v>0</v>
      </c>
      <c r="N1106" s="15">
        <f t="shared" si="89"/>
        <v>0</v>
      </c>
    </row>
    <row r="1107" spans="1:14" ht="247.5">
      <c r="A1107" s="31">
        <v>60</v>
      </c>
      <c r="B1107" s="31">
        <v>345</v>
      </c>
      <c r="C1107" s="32">
        <v>3119</v>
      </c>
      <c r="D1107" s="33">
        <v>0</v>
      </c>
      <c r="E1107" s="13" t="s">
        <v>2919</v>
      </c>
      <c r="F1107" s="25">
        <v>960</v>
      </c>
      <c r="G1107" s="14"/>
      <c r="H1107" s="15">
        <v>0</v>
      </c>
      <c r="I1107" s="15">
        <v>0</v>
      </c>
      <c r="J1107" s="15">
        <f t="shared" si="85"/>
        <v>0</v>
      </c>
      <c r="K1107" s="15">
        <f t="shared" si="86"/>
        <v>0</v>
      </c>
      <c r="L1107" s="15">
        <f t="shared" si="87"/>
        <v>0</v>
      </c>
      <c r="M1107" s="15">
        <f t="shared" si="88"/>
        <v>0</v>
      </c>
      <c r="N1107" s="15">
        <f t="shared" si="89"/>
        <v>0</v>
      </c>
    </row>
    <row r="1108" spans="1:14" ht="247.5">
      <c r="A1108" s="31">
        <v>60</v>
      </c>
      <c r="B1108" s="31">
        <v>345</v>
      </c>
      <c r="C1108" s="32">
        <v>3127</v>
      </c>
      <c r="D1108" s="33">
        <v>0</v>
      </c>
      <c r="E1108" s="13" t="s">
        <v>2920</v>
      </c>
      <c r="F1108" s="25">
        <v>0</v>
      </c>
      <c r="G1108" s="14"/>
      <c r="H1108" s="15">
        <v>0</v>
      </c>
      <c r="I1108" s="15">
        <v>0</v>
      </c>
      <c r="J1108" s="15">
        <f t="shared" si="85"/>
        <v>0</v>
      </c>
      <c r="K1108" s="15">
        <f t="shared" si="86"/>
        <v>0</v>
      </c>
      <c r="L1108" s="15">
        <f t="shared" si="87"/>
        <v>0</v>
      </c>
      <c r="M1108" s="15">
        <f t="shared" si="88"/>
        <v>0</v>
      </c>
      <c r="N1108" s="15">
        <f t="shared" si="89"/>
        <v>0</v>
      </c>
    </row>
    <row r="1109" spans="1:14" ht="247.5">
      <c r="A1109" s="31">
        <v>60</v>
      </c>
      <c r="B1109" s="31">
        <v>345</v>
      </c>
      <c r="C1109" s="32">
        <v>3135</v>
      </c>
      <c r="D1109" s="33">
        <v>0</v>
      </c>
      <c r="E1109" s="13" t="s">
        <v>2921</v>
      </c>
      <c r="F1109" s="25">
        <v>1804</v>
      </c>
      <c r="G1109" s="14"/>
      <c r="H1109" s="15">
        <v>0</v>
      </c>
      <c r="I1109" s="15">
        <v>0</v>
      </c>
      <c r="J1109" s="15">
        <f t="shared" si="85"/>
        <v>0</v>
      </c>
      <c r="K1109" s="15">
        <f t="shared" si="86"/>
        <v>0</v>
      </c>
      <c r="L1109" s="15">
        <f t="shared" si="87"/>
        <v>0</v>
      </c>
      <c r="M1109" s="15">
        <f t="shared" si="88"/>
        <v>0</v>
      </c>
      <c r="N1109" s="15">
        <f t="shared" si="89"/>
        <v>0</v>
      </c>
    </row>
    <row r="1110" spans="1:14" ht="258.75">
      <c r="A1110" s="31">
        <v>60</v>
      </c>
      <c r="B1110" s="31">
        <v>345</v>
      </c>
      <c r="C1110" s="32">
        <v>3143</v>
      </c>
      <c r="D1110" s="33">
        <v>0</v>
      </c>
      <c r="E1110" s="13" t="s">
        <v>2922</v>
      </c>
      <c r="F1110" s="25">
        <v>1804</v>
      </c>
      <c r="G1110" s="14"/>
      <c r="H1110" s="15">
        <v>0</v>
      </c>
      <c r="I1110" s="15">
        <v>0</v>
      </c>
      <c r="J1110" s="15">
        <f t="shared" si="85"/>
        <v>0</v>
      </c>
      <c r="K1110" s="15">
        <f t="shared" si="86"/>
        <v>0</v>
      </c>
      <c r="L1110" s="15">
        <f t="shared" si="87"/>
        <v>0</v>
      </c>
      <c r="M1110" s="15">
        <f t="shared" si="88"/>
        <v>0</v>
      </c>
      <c r="N1110" s="15">
        <f t="shared" si="89"/>
        <v>0</v>
      </c>
    </row>
    <row r="1111" spans="1:14" ht="236.25">
      <c r="A1111" s="31">
        <v>60</v>
      </c>
      <c r="B1111" s="31">
        <v>345</v>
      </c>
      <c r="C1111" s="32">
        <v>3168</v>
      </c>
      <c r="D1111" s="33">
        <v>0</v>
      </c>
      <c r="E1111" s="13" t="s">
        <v>2923</v>
      </c>
      <c r="F1111" s="25">
        <v>2</v>
      </c>
      <c r="G1111" s="14"/>
      <c r="H1111" s="15">
        <v>0</v>
      </c>
      <c r="I1111" s="15">
        <v>0</v>
      </c>
      <c r="J1111" s="15">
        <f t="shared" si="85"/>
        <v>0</v>
      </c>
      <c r="K1111" s="15">
        <f t="shared" si="86"/>
        <v>0</v>
      </c>
      <c r="L1111" s="15">
        <f t="shared" si="87"/>
        <v>0</v>
      </c>
      <c r="M1111" s="15">
        <f t="shared" si="88"/>
        <v>0</v>
      </c>
      <c r="N1111" s="15">
        <f t="shared" si="89"/>
        <v>0</v>
      </c>
    </row>
    <row r="1112" spans="1:14" ht="225">
      <c r="A1112" s="31">
        <v>60</v>
      </c>
      <c r="B1112" s="31">
        <v>345</v>
      </c>
      <c r="C1112" s="32">
        <v>3176</v>
      </c>
      <c r="D1112" s="33">
        <v>0</v>
      </c>
      <c r="E1112" s="13" t="s">
        <v>2924</v>
      </c>
      <c r="F1112" s="25">
        <v>2</v>
      </c>
      <c r="G1112" s="14"/>
      <c r="H1112" s="15">
        <v>0</v>
      </c>
      <c r="I1112" s="15">
        <v>0</v>
      </c>
      <c r="J1112" s="15">
        <f t="shared" si="85"/>
        <v>0</v>
      </c>
      <c r="K1112" s="15">
        <f t="shared" si="86"/>
        <v>0</v>
      </c>
      <c r="L1112" s="15">
        <f t="shared" si="87"/>
        <v>0</v>
      </c>
      <c r="M1112" s="15">
        <f t="shared" si="88"/>
        <v>0</v>
      </c>
      <c r="N1112" s="15">
        <f t="shared" si="89"/>
        <v>0</v>
      </c>
    </row>
    <row r="1113" spans="1:14" ht="101.25">
      <c r="A1113" s="31">
        <v>60</v>
      </c>
      <c r="B1113" s="31">
        <v>345</v>
      </c>
      <c r="C1113" s="32">
        <v>3200</v>
      </c>
      <c r="D1113" s="33">
        <v>0</v>
      </c>
      <c r="E1113" s="13" t="s">
        <v>2925</v>
      </c>
      <c r="F1113" s="25">
        <v>0</v>
      </c>
      <c r="G1113" s="14"/>
      <c r="H1113" s="15">
        <v>0</v>
      </c>
      <c r="I1113" s="15">
        <v>0</v>
      </c>
      <c r="J1113" s="15">
        <f t="shared" si="85"/>
        <v>0</v>
      </c>
      <c r="K1113" s="15">
        <f t="shared" si="86"/>
        <v>0</v>
      </c>
      <c r="L1113" s="15">
        <f t="shared" si="87"/>
        <v>0</v>
      </c>
      <c r="M1113" s="15">
        <f t="shared" si="88"/>
        <v>0</v>
      </c>
      <c r="N1113" s="15">
        <f t="shared" si="89"/>
        <v>0</v>
      </c>
    </row>
    <row r="1114" spans="1:14" ht="101.25">
      <c r="A1114" s="31">
        <v>60</v>
      </c>
      <c r="B1114" s="31">
        <v>345</v>
      </c>
      <c r="C1114" s="32">
        <v>3218</v>
      </c>
      <c r="D1114" s="33">
        <v>0</v>
      </c>
      <c r="E1114" s="13" t="s">
        <v>2926</v>
      </c>
      <c r="F1114" s="25">
        <v>0</v>
      </c>
      <c r="G1114" s="14"/>
      <c r="H1114" s="15">
        <v>0</v>
      </c>
      <c r="I1114" s="15">
        <v>0</v>
      </c>
      <c r="J1114" s="15">
        <f t="shared" si="85"/>
        <v>0</v>
      </c>
      <c r="K1114" s="15">
        <f t="shared" si="86"/>
        <v>0</v>
      </c>
      <c r="L1114" s="15">
        <f t="shared" si="87"/>
        <v>0</v>
      </c>
      <c r="M1114" s="15">
        <f t="shared" si="88"/>
        <v>0</v>
      </c>
      <c r="N1114" s="15">
        <f t="shared" si="89"/>
        <v>0</v>
      </c>
    </row>
    <row r="1115" spans="1:14" ht="101.25">
      <c r="A1115" s="31">
        <v>60</v>
      </c>
      <c r="B1115" s="31">
        <v>345</v>
      </c>
      <c r="C1115" s="32">
        <v>3226</v>
      </c>
      <c r="D1115" s="33">
        <v>0</v>
      </c>
      <c r="E1115" s="13" t="s">
        <v>2927</v>
      </c>
      <c r="F1115" s="25">
        <v>0</v>
      </c>
      <c r="G1115" s="14"/>
      <c r="H1115" s="15">
        <v>0</v>
      </c>
      <c r="I1115" s="15">
        <v>0</v>
      </c>
      <c r="J1115" s="15">
        <f t="shared" si="85"/>
        <v>0</v>
      </c>
      <c r="K1115" s="15">
        <f t="shared" si="86"/>
        <v>0</v>
      </c>
      <c r="L1115" s="15">
        <f t="shared" si="87"/>
        <v>0</v>
      </c>
      <c r="M1115" s="15">
        <f t="shared" si="88"/>
        <v>0</v>
      </c>
      <c r="N1115" s="15">
        <f t="shared" si="89"/>
        <v>0</v>
      </c>
    </row>
    <row r="1116" spans="1:14" ht="101.25">
      <c r="A1116" s="31">
        <v>60</v>
      </c>
      <c r="B1116" s="31">
        <v>345</v>
      </c>
      <c r="C1116" s="32">
        <v>3234</v>
      </c>
      <c r="D1116" s="33">
        <v>0</v>
      </c>
      <c r="E1116" s="13" t="s">
        <v>2928</v>
      </c>
      <c r="F1116" s="25">
        <v>50</v>
      </c>
      <c r="G1116" s="14"/>
      <c r="H1116" s="15">
        <v>0</v>
      </c>
      <c r="I1116" s="15">
        <v>0</v>
      </c>
      <c r="J1116" s="15">
        <f t="shared" si="85"/>
        <v>0</v>
      </c>
      <c r="K1116" s="15">
        <f t="shared" si="86"/>
        <v>0</v>
      </c>
      <c r="L1116" s="15">
        <f t="shared" si="87"/>
        <v>0</v>
      </c>
      <c r="M1116" s="15">
        <f t="shared" si="88"/>
        <v>0</v>
      </c>
      <c r="N1116" s="15">
        <f t="shared" si="89"/>
        <v>0</v>
      </c>
    </row>
    <row r="1117" spans="1:14" ht="101.25">
      <c r="A1117" s="31">
        <v>60</v>
      </c>
      <c r="B1117" s="31">
        <v>345</v>
      </c>
      <c r="C1117" s="32">
        <v>3242</v>
      </c>
      <c r="D1117" s="33">
        <v>0</v>
      </c>
      <c r="E1117" s="13" t="s">
        <v>2929</v>
      </c>
      <c r="F1117" s="25">
        <v>50</v>
      </c>
      <c r="G1117" s="14"/>
      <c r="H1117" s="15">
        <v>0</v>
      </c>
      <c r="I1117" s="15">
        <v>0</v>
      </c>
      <c r="J1117" s="15">
        <f t="shared" si="85"/>
        <v>0</v>
      </c>
      <c r="K1117" s="15">
        <f t="shared" si="86"/>
        <v>0</v>
      </c>
      <c r="L1117" s="15">
        <f t="shared" si="87"/>
        <v>0</v>
      </c>
      <c r="M1117" s="15">
        <f t="shared" si="88"/>
        <v>0</v>
      </c>
      <c r="N1117" s="15">
        <f t="shared" si="89"/>
        <v>0</v>
      </c>
    </row>
    <row r="1118" spans="1:14" ht="101.25">
      <c r="A1118" s="31">
        <v>60</v>
      </c>
      <c r="B1118" s="31">
        <v>345</v>
      </c>
      <c r="C1118" s="32">
        <v>3259</v>
      </c>
      <c r="D1118" s="33">
        <v>0</v>
      </c>
      <c r="E1118" s="13" t="s">
        <v>2930</v>
      </c>
      <c r="F1118" s="25">
        <v>50</v>
      </c>
      <c r="G1118" s="14"/>
      <c r="H1118" s="15">
        <v>0</v>
      </c>
      <c r="I1118" s="15">
        <v>0</v>
      </c>
      <c r="J1118" s="15">
        <f t="shared" si="85"/>
        <v>0</v>
      </c>
      <c r="K1118" s="15">
        <f t="shared" si="86"/>
        <v>0</v>
      </c>
      <c r="L1118" s="15">
        <f t="shared" si="87"/>
        <v>0</v>
      </c>
      <c r="M1118" s="15">
        <f t="shared" si="88"/>
        <v>0</v>
      </c>
      <c r="N1118" s="15">
        <f t="shared" si="89"/>
        <v>0</v>
      </c>
    </row>
    <row r="1119" spans="1:14" ht="112.5">
      <c r="A1119" s="31">
        <v>60</v>
      </c>
      <c r="B1119" s="31">
        <v>345</v>
      </c>
      <c r="C1119" s="32">
        <v>3267</v>
      </c>
      <c r="D1119" s="33">
        <v>0</v>
      </c>
      <c r="E1119" s="13" t="s">
        <v>2931</v>
      </c>
      <c r="F1119" s="25">
        <v>0</v>
      </c>
      <c r="G1119" s="14"/>
      <c r="H1119" s="15">
        <v>0</v>
      </c>
      <c r="I1119" s="15">
        <v>0</v>
      </c>
      <c r="J1119" s="15">
        <f t="shared" si="85"/>
        <v>0</v>
      </c>
      <c r="K1119" s="15">
        <f t="shared" si="86"/>
        <v>0</v>
      </c>
      <c r="L1119" s="15">
        <f t="shared" si="87"/>
        <v>0</v>
      </c>
      <c r="M1119" s="15">
        <f t="shared" si="88"/>
        <v>0</v>
      </c>
      <c r="N1119" s="15">
        <f t="shared" si="89"/>
        <v>0</v>
      </c>
    </row>
    <row r="1120" spans="1:14" ht="112.5">
      <c r="A1120" s="31">
        <v>60</v>
      </c>
      <c r="B1120" s="31">
        <v>345</v>
      </c>
      <c r="C1120" s="32">
        <v>3275</v>
      </c>
      <c r="D1120" s="33">
        <v>0</v>
      </c>
      <c r="E1120" s="13" t="s">
        <v>2932</v>
      </c>
      <c r="F1120" s="25">
        <v>0</v>
      </c>
      <c r="G1120" s="14"/>
      <c r="H1120" s="15">
        <v>0</v>
      </c>
      <c r="I1120" s="15">
        <v>0</v>
      </c>
      <c r="J1120" s="15">
        <f t="shared" si="85"/>
        <v>0</v>
      </c>
      <c r="K1120" s="15">
        <f t="shared" si="86"/>
        <v>0</v>
      </c>
      <c r="L1120" s="15">
        <f t="shared" si="87"/>
        <v>0</v>
      </c>
      <c r="M1120" s="15">
        <f t="shared" si="88"/>
        <v>0</v>
      </c>
      <c r="N1120" s="15">
        <f t="shared" si="89"/>
        <v>0</v>
      </c>
    </row>
    <row r="1121" spans="1:14" ht="112.5">
      <c r="A1121" s="31">
        <v>60</v>
      </c>
      <c r="B1121" s="31">
        <v>345</v>
      </c>
      <c r="C1121" s="32">
        <v>3283</v>
      </c>
      <c r="D1121" s="33">
        <v>0</v>
      </c>
      <c r="E1121" s="13" t="s">
        <v>2933</v>
      </c>
      <c r="F1121" s="25">
        <v>0</v>
      </c>
      <c r="G1121" s="14"/>
      <c r="H1121" s="15">
        <v>0</v>
      </c>
      <c r="I1121" s="15">
        <v>0</v>
      </c>
      <c r="J1121" s="15">
        <f t="shared" si="85"/>
        <v>0</v>
      </c>
      <c r="K1121" s="15">
        <f t="shared" si="86"/>
        <v>0</v>
      </c>
      <c r="L1121" s="15">
        <f t="shared" si="87"/>
        <v>0</v>
      </c>
      <c r="M1121" s="15">
        <f t="shared" si="88"/>
        <v>0</v>
      </c>
      <c r="N1121" s="15">
        <f t="shared" si="89"/>
        <v>0</v>
      </c>
    </row>
    <row r="1122" spans="1:14" ht="101.25">
      <c r="A1122" s="31">
        <v>60</v>
      </c>
      <c r="B1122" s="31">
        <v>345</v>
      </c>
      <c r="C1122" s="32">
        <v>3291</v>
      </c>
      <c r="D1122" s="33">
        <v>0</v>
      </c>
      <c r="E1122" s="13" t="s">
        <v>2934</v>
      </c>
      <c r="F1122" s="25">
        <v>0</v>
      </c>
      <c r="G1122" s="14"/>
      <c r="H1122" s="15">
        <v>0</v>
      </c>
      <c r="I1122" s="15">
        <v>0</v>
      </c>
      <c r="J1122" s="15">
        <f t="shared" si="85"/>
        <v>0</v>
      </c>
      <c r="K1122" s="15">
        <f t="shared" si="86"/>
        <v>0</v>
      </c>
      <c r="L1122" s="15">
        <f t="shared" si="87"/>
        <v>0</v>
      </c>
      <c r="M1122" s="15">
        <f t="shared" si="88"/>
        <v>0</v>
      </c>
      <c r="N1122" s="15">
        <f t="shared" si="89"/>
        <v>0</v>
      </c>
    </row>
    <row r="1123" spans="1:14" ht="56.25">
      <c r="A1123" s="31">
        <v>60</v>
      </c>
      <c r="B1123" s="31">
        <v>345</v>
      </c>
      <c r="C1123" s="32">
        <v>3309</v>
      </c>
      <c r="D1123" s="33">
        <v>0</v>
      </c>
      <c r="E1123" s="13" t="s">
        <v>2935</v>
      </c>
      <c r="F1123" s="25">
        <v>0</v>
      </c>
      <c r="G1123" s="14"/>
      <c r="H1123" s="15">
        <v>0</v>
      </c>
      <c r="I1123" s="15">
        <v>0</v>
      </c>
      <c r="J1123" s="15">
        <f t="shared" si="85"/>
        <v>0</v>
      </c>
      <c r="K1123" s="15">
        <f t="shared" si="86"/>
        <v>0</v>
      </c>
      <c r="L1123" s="15">
        <f t="shared" si="87"/>
        <v>0</v>
      </c>
      <c r="M1123" s="15">
        <f t="shared" si="88"/>
        <v>0</v>
      </c>
      <c r="N1123" s="15">
        <f t="shared" si="89"/>
        <v>0</v>
      </c>
    </row>
    <row r="1124" spans="1:14" ht="258.75">
      <c r="A1124" s="31">
        <v>60</v>
      </c>
      <c r="B1124" s="31">
        <v>345</v>
      </c>
      <c r="C1124" s="32">
        <v>3424</v>
      </c>
      <c r="D1124" s="33">
        <v>0</v>
      </c>
      <c r="E1124" s="13" t="s">
        <v>2936</v>
      </c>
      <c r="F1124" s="25">
        <v>11897</v>
      </c>
      <c r="G1124" s="14"/>
      <c r="H1124" s="15">
        <v>0</v>
      </c>
      <c r="I1124" s="15">
        <v>0</v>
      </c>
      <c r="J1124" s="15">
        <f t="shared" si="85"/>
        <v>0</v>
      </c>
      <c r="K1124" s="15">
        <f t="shared" si="86"/>
        <v>0</v>
      </c>
      <c r="L1124" s="15">
        <f t="shared" si="87"/>
        <v>0</v>
      </c>
      <c r="M1124" s="15">
        <f t="shared" si="88"/>
        <v>0</v>
      </c>
      <c r="N1124" s="15">
        <f t="shared" si="89"/>
        <v>0</v>
      </c>
    </row>
    <row r="1125" spans="1:14" ht="112.5">
      <c r="A1125" s="31">
        <v>60</v>
      </c>
      <c r="B1125" s="31">
        <v>345</v>
      </c>
      <c r="C1125" s="32">
        <v>3457</v>
      </c>
      <c r="D1125" s="33">
        <v>0</v>
      </c>
      <c r="E1125" s="13" t="s">
        <v>2937</v>
      </c>
      <c r="F1125" s="25">
        <v>0</v>
      </c>
      <c r="G1125" s="14"/>
      <c r="H1125" s="15">
        <v>0</v>
      </c>
      <c r="I1125" s="15">
        <v>0</v>
      </c>
      <c r="J1125" s="15">
        <f t="shared" si="85"/>
        <v>0</v>
      </c>
      <c r="K1125" s="15">
        <f t="shared" si="86"/>
        <v>0</v>
      </c>
      <c r="L1125" s="15">
        <f t="shared" si="87"/>
        <v>0</v>
      </c>
      <c r="M1125" s="15">
        <f t="shared" si="88"/>
        <v>0</v>
      </c>
      <c r="N1125" s="15">
        <f t="shared" si="89"/>
        <v>0</v>
      </c>
    </row>
    <row r="1126" spans="1:14" ht="112.5">
      <c r="A1126" s="31">
        <v>60</v>
      </c>
      <c r="B1126" s="31">
        <v>345</v>
      </c>
      <c r="C1126" s="32">
        <v>3465</v>
      </c>
      <c r="D1126" s="33">
        <v>0</v>
      </c>
      <c r="E1126" s="13" t="s">
        <v>2938</v>
      </c>
      <c r="F1126" s="25">
        <v>0</v>
      </c>
      <c r="G1126" s="14"/>
      <c r="H1126" s="15">
        <v>0</v>
      </c>
      <c r="I1126" s="15">
        <v>0</v>
      </c>
      <c r="J1126" s="15">
        <f t="shared" si="85"/>
        <v>0</v>
      </c>
      <c r="K1126" s="15">
        <f t="shared" si="86"/>
        <v>0</v>
      </c>
      <c r="L1126" s="15">
        <f t="shared" si="87"/>
        <v>0</v>
      </c>
      <c r="M1126" s="15">
        <f t="shared" si="88"/>
        <v>0</v>
      </c>
      <c r="N1126" s="15">
        <f t="shared" si="89"/>
        <v>0</v>
      </c>
    </row>
    <row r="1127" spans="1:14" ht="112.5">
      <c r="A1127" s="31">
        <v>60</v>
      </c>
      <c r="B1127" s="31">
        <v>345</v>
      </c>
      <c r="C1127" s="32">
        <v>3473</v>
      </c>
      <c r="D1127" s="33">
        <v>0</v>
      </c>
      <c r="E1127" s="13" t="s">
        <v>2939</v>
      </c>
      <c r="F1127" s="25">
        <v>0</v>
      </c>
      <c r="G1127" s="14"/>
      <c r="H1127" s="15">
        <v>0</v>
      </c>
      <c r="I1127" s="15">
        <v>0</v>
      </c>
      <c r="J1127" s="15">
        <f t="shared" si="85"/>
        <v>0</v>
      </c>
      <c r="K1127" s="15">
        <f t="shared" si="86"/>
        <v>0</v>
      </c>
      <c r="L1127" s="15">
        <f t="shared" si="87"/>
        <v>0</v>
      </c>
      <c r="M1127" s="15">
        <f t="shared" si="88"/>
        <v>0</v>
      </c>
      <c r="N1127" s="15">
        <f t="shared" si="89"/>
        <v>0</v>
      </c>
    </row>
    <row r="1128" spans="1:14" ht="112.5">
      <c r="A1128" s="31">
        <v>60</v>
      </c>
      <c r="B1128" s="31">
        <v>345</v>
      </c>
      <c r="C1128" s="32">
        <v>3481</v>
      </c>
      <c r="D1128" s="33">
        <v>0</v>
      </c>
      <c r="E1128" s="13" t="s">
        <v>2940</v>
      </c>
      <c r="F1128" s="25">
        <v>0</v>
      </c>
      <c r="G1128" s="14"/>
      <c r="H1128" s="15">
        <v>0</v>
      </c>
      <c r="I1128" s="15">
        <v>0</v>
      </c>
      <c r="J1128" s="15">
        <f t="shared" si="85"/>
        <v>0</v>
      </c>
      <c r="K1128" s="15">
        <f t="shared" si="86"/>
        <v>0</v>
      </c>
      <c r="L1128" s="15">
        <f t="shared" si="87"/>
        <v>0</v>
      </c>
      <c r="M1128" s="15">
        <f t="shared" si="88"/>
        <v>0</v>
      </c>
      <c r="N1128" s="15">
        <f t="shared" si="89"/>
        <v>0</v>
      </c>
    </row>
    <row r="1129" spans="1:14" ht="112.5">
      <c r="A1129" s="31">
        <v>60</v>
      </c>
      <c r="B1129" s="31">
        <v>345</v>
      </c>
      <c r="C1129" s="32">
        <v>3499</v>
      </c>
      <c r="D1129" s="33">
        <v>0</v>
      </c>
      <c r="E1129" s="13" t="s">
        <v>2941</v>
      </c>
      <c r="F1129" s="25">
        <v>0</v>
      </c>
      <c r="G1129" s="14"/>
      <c r="H1129" s="15">
        <v>0</v>
      </c>
      <c r="I1129" s="15">
        <v>0</v>
      </c>
      <c r="J1129" s="15">
        <f t="shared" si="85"/>
        <v>0</v>
      </c>
      <c r="K1129" s="15">
        <f t="shared" si="86"/>
        <v>0</v>
      </c>
      <c r="L1129" s="15">
        <f t="shared" si="87"/>
        <v>0</v>
      </c>
      <c r="M1129" s="15">
        <f t="shared" si="88"/>
        <v>0</v>
      </c>
      <c r="N1129" s="15">
        <f t="shared" si="89"/>
        <v>0</v>
      </c>
    </row>
    <row r="1130" spans="1:14" ht="112.5">
      <c r="A1130" s="31">
        <v>60</v>
      </c>
      <c r="B1130" s="31">
        <v>345</v>
      </c>
      <c r="C1130" s="32">
        <v>3507</v>
      </c>
      <c r="D1130" s="33">
        <v>0</v>
      </c>
      <c r="E1130" s="13" t="s">
        <v>2942</v>
      </c>
      <c r="F1130" s="25">
        <v>0</v>
      </c>
      <c r="G1130" s="14"/>
      <c r="H1130" s="15">
        <v>0</v>
      </c>
      <c r="I1130" s="15">
        <v>0</v>
      </c>
      <c r="J1130" s="15">
        <f t="shared" si="85"/>
        <v>0</v>
      </c>
      <c r="K1130" s="15">
        <f t="shared" si="86"/>
        <v>0</v>
      </c>
      <c r="L1130" s="15">
        <f t="shared" si="87"/>
        <v>0</v>
      </c>
      <c r="M1130" s="15">
        <f t="shared" si="88"/>
        <v>0</v>
      </c>
      <c r="N1130" s="15">
        <f t="shared" si="89"/>
        <v>0</v>
      </c>
    </row>
    <row r="1131" spans="1:14" ht="258.75">
      <c r="A1131" s="31">
        <v>60</v>
      </c>
      <c r="B1131" s="31">
        <v>345</v>
      </c>
      <c r="C1131" s="32">
        <v>3515</v>
      </c>
      <c r="D1131" s="33">
        <v>0</v>
      </c>
      <c r="E1131" s="13" t="s">
        <v>2943</v>
      </c>
      <c r="F1131" s="25">
        <v>0</v>
      </c>
      <c r="G1131" s="14"/>
      <c r="H1131" s="15">
        <v>0</v>
      </c>
      <c r="I1131" s="15">
        <v>0</v>
      </c>
      <c r="J1131" s="15">
        <f t="shared" si="85"/>
        <v>0</v>
      </c>
      <c r="K1131" s="15">
        <f t="shared" si="86"/>
        <v>0</v>
      </c>
      <c r="L1131" s="15">
        <f t="shared" si="87"/>
        <v>0</v>
      </c>
      <c r="M1131" s="15">
        <f t="shared" si="88"/>
        <v>0</v>
      </c>
      <c r="N1131" s="15">
        <f t="shared" si="89"/>
        <v>0</v>
      </c>
    </row>
    <row r="1132" spans="1:14" ht="236.25">
      <c r="A1132" s="31">
        <v>60</v>
      </c>
      <c r="B1132" s="31">
        <v>345</v>
      </c>
      <c r="C1132" s="32">
        <v>3523</v>
      </c>
      <c r="D1132" s="33">
        <v>0</v>
      </c>
      <c r="E1132" s="13" t="s">
        <v>2944</v>
      </c>
      <c r="F1132" s="25">
        <v>0</v>
      </c>
      <c r="G1132" s="14"/>
      <c r="H1132" s="15">
        <v>0</v>
      </c>
      <c r="I1132" s="15">
        <v>0</v>
      </c>
      <c r="J1132" s="15">
        <f t="shared" si="85"/>
        <v>0</v>
      </c>
      <c r="K1132" s="15">
        <f t="shared" si="86"/>
        <v>0</v>
      </c>
      <c r="L1132" s="15">
        <f t="shared" si="87"/>
        <v>0</v>
      </c>
      <c r="M1132" s="15">
        <f t="shared" si="88"/>
        <v>0</v>
      </c>
      <c r="N1132" s="15">
        <f t="shared" si="89"/>
        <v>0</v>
      </c>
    </row>
    <row r="1133" spans="1:14" ht="247.5">
      <c r="A1133" s="31">
        <v>60</v>
      </c>
      <c r="B1133" s="31">
        <v>345</v>
      </c>
      <c r="C1133" s="32">
        <v>3531</v>
      </c>
      <c r="D1133" s="33">
        <v>0</v>
      </c>
      <c r="E1133" s="13" t="s">
        <v>2945</v>
      </c>
      <c r="F1133" s="25">
        <v>0</v>
      </c>
      <c r="G1133" s="14"/>
      <c r="H1133" s="15">
        <v>0</v>
      </c>
      <c r="I1133" s="15">
        <v>0</v>
      </c>
      <c r="J1133" s="15">
        <f t="shared" si="85"/>
        <v>0</v>
      </c>
      <c r="K1133" s="15">
        <f t="shared" si="86"/>
        <v>0</v>
      </c>
      <c r="L1133" s="15">
        <f t="shared" si="87"/>
        <v>0</v>
      </c>
      <c r="M1133" s="15">
        <f t="shared" si="88"/>
        <v>0</v>
      </c>
      <c r="N1133" s="15">
        <f t="shared" si="89"/>
        <v>0</v>
      </c>
    </row>
    <row r="1134" spans="1:14" ht="225">
      <c r="A1134" s="31">
        <v>60</v>
      </c>
      <c r="B1134" s="31">
        <v>345</v>
      </c>
      <c r="C1134" s="32">
        <v>3549</v>
      </c>
      <c r="D1134" s="33">
        <v>0</v>
      </c>
      <c r="E1134" s="13" t="s">
        <v>2946</v>
      </c>
      <c r="F1134" s="25">
        <v>0</v>
      </c>
      <c r="G1134" s="14"/>
      <c r="H1134" s="15">
        <v>0</v>
      </c>
      <c r="I1134" s="15">
        <v>0</v>
      </c>
      <c r="J1134" s="15">
        <f t="shared" si="85"/>
        <v>0</v>
      </c>
      <c r="K1134" s="15">
        <f t="shared" si="86"/>
        <v>0</v>
      </c>
      <c r="L1134" s="15">
        <f t="shared" si="87"/>
        <v>0</v>
      </c>
      <c r="M1134" s="15">
        <f t="shared" si="88"/>
        <v>0</v>
      </c>
      <c r="N1134" s="15">
        <f t="shared" si="89"/>
        <v>0</v>
      </c>
    </row>
    <row r="1135" spans="1:14" ht="247.5">
      <c r="A1135" s="31">
        <v>60</v>
      </c>
      <c r="B1135" s="31">
        <v>345</v>
      </c>
      <c r="C1135" s="32">
        <v>3556</v>
      </c>
      <c r="D1135" s="33">
        <v>0</v>
      </c>
      <c r="E1135" s="13" t="s">
        <v>2947</v>
      </c>
      <c r="F1135" s="25">
        <v>0</v>
      </c>
      <c r="G1135" s="14"/>
      <c r="H1135" s="15">
        <v>0</v>
      </c>
      <c r="I1135" s="15">
        <v>0</v>
      </c>
      <c r="J1135" s="15">
        <f t="shared" si="85"/>
        <v>0</v>
      </c>
      <c r="K1135" s="15">
        <f t="shared" si="86"/>
        <v>0</v>
      </c>
      <c r="L1135" s="15">
        <f t="shared" si="87"/>
        <v>0</v>
      </c>
      <c r="M1135" s="15">
        <f t="shared" si="88"/>
        <v>0</v>
      </c>
      <c r="N1135" s="15">
        <f t="shared" si="89"/>
        <v>0</v>
      </c>
    </row>
    <row r="1136" spans="1:14" ht="123.75">
      <c r="A1136" s="31">
        <v>60</v>
      </c>
      <c r="B1136" s="31">
        <v>345</v>
      </c>
      <c r="C1136" s="32">
        <v>3564</v>
      </c>
      <c r="D1136" s="33">
        <v>0</v>
      </c>
      <c r="E1136" s="13" t="s">
        <v>2948</v>
      </c>
      <c r="F1136" s="25">
        <v>0</v>
      </c>
      <c r="G1136" s="14"/>
      <c r="H1136" s="15">
        <v>0</v>
      </c>
      <c r="I1136" s="15">
        <v>0</v>
      </c>
      <c r="J1136" s="15">
        <f t="shared" si="85"/>
        <v>0</v>
      </c>
      <c r="K1136" s="15">
        <f t="shared" si="86"/>
        <v>0</v>
      </c>
      <c r="L1136" s="15">
        <f t="shared" si="87"/>
        <v>0</v>
      </c>
      <c r="M1136" s="15">
        <f t="shared" si="88"/>
        <v>0</v>
      </c>
      <c r="N1136" s="15">
        <f t="shared" si="89"/>
        <v>0</v>
      </c>
    </row>
    <row r="1137" spans="1:14" ht="123.75">
      <c r="A1137" s="31">
        <v>60</v>
      </c>
      <c r="B1137" s="31">
        <v>345</v>
      </c>
      <c r="C1137" s="32">
        <v>3572</v>
      </c>
      <c r="D1137" s="33">
        <v>0</v>
      </c>
      <c r="E1137" s="13" t="s">
        <v>2949</v>
      </c>
      <c r="F1137" s="25">
        <v>0</v>
      </c>
      <c r="G1137" s="14"/>
      <c r="H1137" s="15">
        <v>0</v>
      </c>
      <c r="I1137" s="15">
        <v>0</v>
      </c>
      <c r="J1137" s="15">
        <f t="shared" si="85"/>
        <v>0</v>
      </c>
      <c r="K1137" s="15">
        <f t="shared" si="86"/>
        <v>0</v>
      </c>
      <c r="L1137" s="15">
        <f t="shared" si="87"/>
        <v>0</v>
      </c>
      <c r="M1137" s="15">
        <f t="shared" si="88"/>
        <v>0</v>
      </c>
      <c r="N1137" s="15">
        <f t="shared" si="89"/>
        <v>0</v>
      </c>
    </row>
    <row r="1138" spans="1:14" ht="123.75">
      <c r="A1138" s="31">
        <v>60</v>
      </c>
      <c r="B1138" s="31">
        <v>345</v>
      </c>
      <c r="C1138" s="32">
        <v>3580</v>
      </c>
      <c r="D1138" s="33">
        <v>0</v>
      </c>
      <c r="E1138" s="13" t="s">
        <v>2950</v>
      </c>
      <c r="F1138" s="25">
        <v>0</v>
      </c>
      <c r="G1138" s="14"/>
      <c r="H1138" s="15">
        <v>0</v>
      </c>
      <c r="I1138" s="15">
        <v>0</v>
      </c>
      <c r="J1138" s="15">
        <f t="shared" si="85"/>
        <v>0</v>
      </c>
      <c r="K1138" s="15">
        <f t="shared" si="86"/>
        <v>0</v>
      </c>
      <c r="L1138" s="15">
        <f t="shared" si="87"/>
        <v>0</v>
      </c>
      <c r="M1138" s="15">
        <f t="shared" si="88"/>
        <v>0</v>
      </c>
      <c r="N1138" s="15">
        <f t="shared" si="89"/>
        <v>0</v>
      </c>
    </row>
    <row r="1139" spans="1:14" ht="123.75">
      <c r="A1139" s="31">
        <v>60</v>
      </c>
      <c r="B1139" s="31">
        <v>345</v>
      </c>
      <c r="C1139" s="32">
        <v>3598</v>
      </c>
      <c r="D1139" s="33">
        <v>0</v>
      </c>
      <c r="E1139" s="13" t="s">
        <v>2951</v>
      </c>
      <c r="F1139" s="25">
        <v>0</v>
      </c>
      <c r="G1139" s="14"/>
      <c r="H1139" s="15">
        <v>0</v>
      </c>
      <c r="I1139" s="15">
        <v>0</v>
      </c>
      <c r="J1139" s="15">
        <f t="shared" si="85"/>
        <v>0</v>
      </c>
      <c r="K1139" s="15">
        <f t="shared" si="86"/>
        <v>0</v>
      </c>
      <c r="L1139" s="15">
        <f t="shared" si="87"/>
        <v>0</v>
      </c>
      <c r="M1139" s="15">
        <f t="shared" si="88"/>
        <v>0</v>
      </c>
      <c r="N1139" s="15">
        <f t="shared" si="89"/>
        <v>0</v>
      </c>
    </row>
    <row r="1140" spans="1:14" ht="123.75">
      <c r="A1140" s="31">
        <v>60</v>
      </c>
      <c r="B1140" s="31">
        <v>345</v>
      </c>
      <c r="C1140" s="32">
        <v>3606</v>
      </c>
      <c r="D1140" s="33">
        <v>0</v>
      </c>
      <c r="E1140" s="13" t="s">
        <v>2952</v>
      </c>
      <c r="F1140" s="25">
        <v>0</v>
      </c>
      <c r="G1140" s="14"/>
      <c r="H1140" s="15">
        <v>0</v>
      </c>
      <c r="I1140" s="15">
        <v>0</v>
      </c>
      <c r="J1140" s="15">
        <f t="shared" si="85"/>
        <v>0</v>
      </c>
      <c r="K1140" s="15">
        <f t="shared" si="86"/>
        <v>0</v>
      </c>
      <c r="L1140" s="15">
        <f t="shared" si="87"/>
        <v>0</v>
      </c>
      <c r="M1140" s="15">
        <f t="shared" si="88"/>
        <v>0</v>
      </c>
      <c r="N1140" s="15">
        <f t="shared" si="89"/>
        <v>0</v>
      </c>
    </row>
    <row r="1141" spans="1:14" ht="123.75">
      <c r="A1141" s="31">
        <v>60</v>
      </c>
      <c r="B1141" s="31">
        <v>345</v>
      </c>
      <c r="C1141" s="32">
        <v>3614</v>
      </c>
      <c r="D1141" s="33">
        <v>0</v>
      </c>
      <c r="E1141" s="13" t="s">
        <v>2953</v>
      </c>
      <c r="F1141" s="25">
        <v>0</v>
      </c>
      <c r="G1141" s="14"/>
      <c r="H1141" s="15">
        <v>0</v>
      </c>
      <c r="I1141" s="15">
        <v>0</v>
      </c>
      <c r="J1141" s="15">
        <f t="shared" si="85"/>
        <v>0</v>
      </c>
      <c r="K1141" s="15">
        <f t="shared" si="86"/>
        <v>0</v>
      </c>
      <c r="L1141" s="15">
        <f t="shared" si="87"/>
        <v>0</v>
      </c>
      <c r="M1141" s="15">
        <f t="shared" si="88"/>
        <v>0</v>
      </c>
      <c r="N1141" s="15">
        <f t="shared" si="89"/>
        <v>0</v>
      </c>
    </row>
    <row r="1142" spans="1:14" ht="123.75">
      <c r="A1142" s="31">
        <v>60</v>
      </c>
      <c r="B1142" s="31">
        <v>345</v>
      </c>
      <c r="C1142" s="32">
        <v>3622</v>
      </c>
      <c r="D1142" s="33">
        <v>0</v>
      </c>
      <c r="E1142" s="13" t="s">
        <v>2954</v>
      </c>
      <c r="F1142" s="25">
        <v>0</v>
      </c>
      <c r="G1142" s="14"/>
      <c r="H1142" s="15">
        <v>0</v>
      </c>
      <c r="I1142" s="15">
        <v>0</v>
      </c>
      <c r="J1142" s="15">
        <f t="shared" si="85"/>
        <v>0</v>
      </c>
      <c r="K1142" s="15">
        <f t="shared" si="86"/>
        <v>0</v>
      </c>
      <c r="L1142" s="15">
        <f t="shared" si="87"/>
        <v>0</v>
      </c>
      <c r="M1142" s="15">
        <f t="shared" si="88"/>
        <v>0</v>
      </c>
      <c r="N1142" s="15">
        <f t="shared" si="89"/>
        <v>0</v>
      </c>
    </row>
    <row r="1143" spans="1:14" ht="123.75">
      <c r="A1143" s="31">
        <v>60</v>
      </c>
      <c r="B1143" s="31">
        <v>345</v>
      </c>
      <c r="C1143" s="32">
        <v>3630</v>
      </c>
      <c r="D1143" s="33">
        <v>0</v>
      </c>
      <c r="E1143" s="13" t="s">
        <v>2955</v>
      </c>
      <c r="F1143" s="25">
        <v>0</v>
      </c>
      <c r="G1143" s="14"/>
      <c r="H1143" s="15">
        <v>0</v>
      </c>
      <c r="I1143" s="15">
        <v>0</v>
      </c>
      <c r="J1143" s="15">
        <f t="shared" si="85"/>
        <v>0</v>
      </c>
      <c r="K1143" s="15">
        <f t="shared" si="86"/>
        <v>0</v>
      </c>
      <c r="L1143" s="15">
        <f t="shared" si="87"/>
        <v>0</v>
      </c>
      <c r="M1143" s="15">
        <f t="shared" si="88"/>
        <v>0</v>
      </c>
      <c r="N1143" s="15">
        <f t="shared" si="89"/>
        <v>0</v>
      </c>
    </row>
    <row r="1144" spans="1:14" ht="236.25">
      <c r="A1144" s="31">
        <v>60</v>
      </c>
      <c r="B1144" s="31">
        <v>345</v>
      </c>
      <c r="C1144" s="32">
        <v>3648</v>
      </c>
      <c r="D1144" s="33">
        <v>0</v>
      </c>
      <c r="E1144" s="13" t="s">
        <v>2956</v>
      </c>
      <c r="F1144" s="25">
        <v>0</v>
      </c>
      <c r="G1144" s="14"/>
      <c r="H1144" s="15">
        <v>0</v>
      </c>
      <c r="I1144" s="15">
        <v>0</v>
      </c>
      <c r="J1144" s="15">
        <f t="shared" si="85"/>
        <v>0</v>
      </c>
      <c r="K1144" s="15">
        <f t="shared" si="86"/>
        <v>0</v>
      </c>
      <c r="L1144" s="15">
        <f t="shared" si="87"/>
        <v>0</v>
      </c>
      <c r="M1144" s="15">
        <f t="shared" si="88"/>
        <v>0</v>
      </c>
      <c r="N1144" s="15">
        <f t="shared" si="89"/>
        <v>0</v>
      </c>
    </row>
    <row r="1145" spans="1:14" ht="236.25">
      <c r="A1145" s="31">
        <v>60</v>
      </c>
      <c r="B1145" s="31">
        <v>345</v>
      </c>
      <c r="C1145" s="32">
        <v>3655</v>
      </c>
      <c r="D1145" s="33">
        <v>0</v>
      </c>
      <c r="E1145" s="13" t="s">
        <v>2957</v>
      </c>
      <c r="F1145" s="25">
        <v>0</v>
      </c>
      <c r="G1145" s="14"/>
      <c r="H1145" s="15">
        <v>0</v>
      </c>
      <c r="I1145" s="15">
        <v>0</v>
      </c>
      <c r="J1145" s="15">
        <f t="shared" si="85"/>
        <v>0</v>
      </c>
      <c r="K1145" s="15">
        <f t="shared" si="86"/>
        <v>0</v>
      </c>
      <c r="L1145" s="15">
        <f t="shared" si="87"/>
        <v>0</v>
      </c>
      <c r="M1145" s="15">
        <f t="shared" si="88"/>
        <v>0</v>
      </c>
      <c r="N1145" s="15">
        <f t="shared" si="89"/>
        <v>0</v>
      </c>
    </row>
    <row r="1146" spans="1:14" ht="236.25">
      <c r="A1146" s="31">
        <v>60</v>
      </c>
      <c r="B1146" s="31">
        <v>345</v>
      </c>
      <c r="C1146" s="32">
        <v>3663</v>
      </c>
      <c r="D1146" s="33">
        <v>0</v>
      </c>
      <c r="E1146" s="13" t="s">
        <v>2958</v>
      </c>
      <c r="F1146" s="25">
        <v>0</v>
      </c>
      <c r="G1146" s="14"/>
      <c r="H1146" s="15">
        <v>0</v>
      </c>
      <c r="I1146" s="15">
        <v>0</v>
      </c>
      <c r="J1146" s="15">
        <f t="shared" si="85"/>
        <v>0</v>
      </c>
      <c r="K1146" s="15">
        <f t="shared" si="86"/>
        <v>0</v>
      </c>
      <c r="L1146" s="15">
        <f t="shared" si="87"/>
        <v>0</v>
      </c>
      <c r="M1146" s="15">
        <f t="shared" si="88"/>
        <v>0</v>
      </c>
      <c r="N1146" s="15">
        <f t="shared" si="89"/>
        <v>0</v>
      </c>
    </row>
    <row r="1147" spans="1:14" ht="236.25">
      <c r="A1147" s="31">
        <v>60</v>
      </c>
      <c r="B1147" s="31">
        <v>345</v>
      </c>
      <c r="C1147" s="32">
        <v>3671</v>
      </c>
      <c r="D1147" s="33">
        <v>0</v>
      </c>
      <c r="E1147" s="13" t="s">
        <v>2959</v>
      </c>
      <c r="F1147" s="25">
        <v>0</v>
      </c>
      <c r="G1147" s="14"/>
      <c r="H1147" s="15">
        <v>0</v>
      </c>
      <c r="I1147" s="15">
        <v>0</v>
      </c>
      <c r="J1147" s="15">
        <f t="shared" si="85"/>
        <v>0</v>
      </c>
      <c r="K1147" s="15">
        <f t="shared" si="86"/>
        <v>0</v>
      </c>
      <c r="L1147" s="15">
        <f t="shared" si="87"/>
        <v>0</v>
      </c>
      <c r="M1147" s="15">
        <f t="shared" si="88"/>
        <v>0</v>
      </c>
      <c r="N1147" s="15">
        <f t="shared" si="89"/>
        <v>0</v>
      </c>
    </row>
    <row r="1148" spans="1:14" ht="236.25">
      <c r="A1148" s="31">
        <v>60</v>
      </c>
      <c r="B1148" s="31">
        <v>345</v>
      </c>
      <c r="C1148" s="32">
        <v>3689</v>
      </c>
      <c r="D1148" s="33">
        <v>0</v>
      </c>
      <c r="E1148" s="13" t="s">
        <v>2960</v>
      </c>
      <c r="F1148" s="25">
        <v>0</v>
      </c>
      <c r="G1148" s="14"/>
      <c r="H1148" s="15">
        <v>0</v>
      </c>
      <c r="I1148" s="15">
        <v>0</v>
      </c>
      <c r="J1148" s="15">
        <f t="shared" si="85"/>
        <v>0</v>
      </c>
      <c r="K1148" s="15">
        <f t="shared" si="86"/>
        <v>0</v>
      </c>
      <c r="L1148" s="15">
        <f t="shared" si="87"/>
        <v>0</v>
      </c>
      <c r="M1148" s="15">
        <f t="shared" si="88"/>
        <v>0</v>
      </c>
      <c r="N1148" s="15">
        <f t="shared" si="89"/>
        <v>0</v>
      </c>
    </row>
    <row r="1149" spans="1:14" ht="202.5">
      <c r="A1149" s="31">
        <v>60</v>
      </c>
      <c r="B1149" s="31">
        <v>345</v>
      </c>
      <c r="C1149" s="32">
        <v>3697</v>
      </c>
      <c r="D1149" s="33">
        <v>0</v>
      </c>
      <c r="E1149" s="13" t="s">
        <v>2961</v>
      </c>
      <c r="F1149" s="25">
        <v>0</v>
      </c>
      <c r="G1149" s="14"/>
      <c r="H1149" s="15">
        <v>0</v>
      </c>
      <c r="I1149" s="15">
        <v>0</v>
      </c>
      <c r="J1149" s="15">
        <f t="shared" si="85"/>
        <v>0</v>
      </c>
      <c r="K1149" s="15">
        <f t="shared" si="86"/>
        <v>0</v>
      </c>
      <c r="L1149" s="15">
        <f t="shared" si="87"/>
        <v>0</v>
      </c>
      <c r="M1149" s="15">
        <f t="shared" si="88"/>
        <v>0</v>
      </c>
      <c r="N1149" s="15">
        <f t="shared" si="89"/>
        <v>0</v>
      </c>
    </row>
    <row r="1150" spans="1:14" ht="191.25">
      <c r="A1150" s="31">
        <v>60</v>
      </c>
      <c r="B1150" s="31">
        <v>345</v>
      </c>
      <c r="C1150" s="32">
        <v>3705</v>
      </c>
      <c r="D1150" s="33">
        <v>0</v>
      </c>
      <c r="E1150" s="13" t="s">
        <v>2962</v>
      </c>
      <c r="F1150" s="25">
        <v>0</v>
      </c>
      <c r="G1150" s="14"/>
      <c r="H1150" s="15">
        <v>0</v>
      </c>
      <c r="I1150" s="15">
        <v>0</v>
      </c>
      <c r="J1150" s="15">
        <f t="shared" si="85"/>
        <v>0</v>
      </c>
      <c r="K1150" s="15">
        <f t="shared" si="86"/>
        <v>0</v>
      </c>
      <c r="L1150" s="15">
        <f t="shared" si="87"/>
        <v>0</v>
      </c>
      <c r="M1150" s="15">
        <f t="shared" si="88"/>
        <v>0</v>
      </c>
      <c r="N1150" s="15">
        <f t="shared" si="89"/>
        <v>0</v>
      </c>
    </row>
    <row r="1151" spans="1:14" ht="191.25">
      <c r="A1151" s="31">
        <v>60</v>
      </c>
      <c r="B1151" s="31">
        <v>345</v>
      </c>
      <c r="C1151" s="32">
        <v>3713</v>
      </c>
      <c r="D1151" s="33">
        <v>0</v>
      </c>
      <c r="E1151" s="13" t="s">
        <v>2963</v>
      </c>
      <c r="F1151" s="25">
        <v>0</v>
      </c>
      <c r="G1151" s="14"/>
      <c r="H1151" s="15">
        <v>0</v>
      </c>
      <c r="I1151" s="15">
        <v>0</v>
      </c>
      <c r="J1151" s="15">
        <f t="shared" si="85"/>
        <v>0</v>
      </c>
      <c r="K1151" s="15">
        <f t="shared" si="86"/>
        <v>0</v>
      </c>
      <c r="L1151" s="15">
        <f t="shared" si="87"/>
        <v>0</v>
      </c>
      <c r="M1151" s="15">
        <f t="shared" si="88"/>
        <v>0</v>
      </c>
      <c r="N1151" s="15">
        <f t="shared" si="89"/>
        <v>0</v>
      </c>
    </row>
    <row r="1152" spans="1:14" ht="56.25">
      <c r="A1152" s="31">
        <v>60</v>
      </c>
      <c r="B1152" s="31">
        <v>345</v>
      </c>
      <c r="C1152" s="32">
        <v>3721</v>
      </c>
      <c r="D1152" s="33">
        <v>0</v>
      </c>
      <c r="E1152" s="13" t="s">
        <v>2964</v>
      </c>
      <c r="F1152" s="25">
        <v>0</v>
      </c>
      <c r="G1152" s="14"/>
      <c r="H1152" s="15">
        <v>0</v>
      </c>
      <c r="I1152" s="15">
        <v>0</v>
      </c>
      <c r="J1152" s="15">
        <f t="shared" si="85"/>
        <v>0</v>
      </c>
      <c r="K1152" s="15">
        <f t="shared" si="86"/>
        <v>0</v>
      </c>
      <c r="L1152" s="15">
        <f t="shared" si="87"/>
        <v>0</v>
      </c>
      <c r="M1152" s="15">
        <f t="shared" si="88"/>
        <v>0</v>
      </c>
      <c r="N1152" s="15">
        <f t="shared" si="89"/>
        <v>0</v>
      </c>
    </row>
    <row r="1153" spans="1:14" ht="123.75">
      <c r="A1153" s="31">
        <v>60</v>
      </c>
      <c r="B1153" s="31">
        <v>345</v>
      </c>
      <c r="C1153" s="32">
        <v>3739</v>
      </c>
      <c r="D1153" s="33">
        <v>0</v>
      </c>
      <c r="E1153" s="13" t="s">
        <v>2965</v>
      </c>
      <c r="F1153" s="25">
        <v>0</v>
      </c>
      <c r="G1153" s="14"/>
      <c r="H1153" s="15">
        <v>0</v>
      </c>
      <c r="I1153" s="15">
        <v>0</v>
      </c>
      <c r="J1153" s="15">
        <f t="shared" si="85"/>
        <v>0</v>
      </c>
      <c r="K1153" s="15">
        <f t="shared" si="86"/>
        <v>0</v>
      </c>
      <c r="L1153" s="15">
        <f t="shared" si="87"/>
        <v>0</v>
      </c>
      <c r="M1153" s="15">
        <f t="shared" si="88"/>
        <v>0</v>
      </c>
      <c r="N1153" s="15">
        <f t="shared" si="89"/>
        <v>0</v>
      </c>
    </row>
    <row r="1154" spans="1:14" ht="123.75">
      <c r="A1154" s="31">
        <v>60</v>
      </c>
      <c r="B1154" s="31">
        <v>345</v>
      </c>
      <c r="C1154" s="32">
        <v>3747</v>
      </c>
      <c r="D1154" s="33">
        <v>0</v>
      </c>
      <c r="E1154" s="13" t="s">
        <v>2966</v>
      </c>
      <c r="F1154" s="25">
        <v>0</v>
      </c>
      <c r="G1154" s="14"/>
      <c r="H1154" s="15">
        <v>0</v>
      </c>
      <c r="I1154" s="15">
        <v>0</v>
      </c>
      <c r="J1154" s="15">
        <f t="shared" si="85"/>
        <v>0</v>
      </c>
      <c r="K1154" s="15">
        <f t="shared" si="86"/>
        <v>0</v>
      </c>
      <c r="L1154" s="15">
        <f t="shared" si="87"/>
        <v>0</v>
      </c>
      <c r="M1154" s="15">
        <f t="shared" si="88"/>
        <v>0</v>
      </c>
      <c r="N1154" s="15">
        <f t="shared" si="89"/>
        <v>0</v>
      </c>
    </row>
    <row r="1155" spans="1:14" ht="123.75">
      <c r="A1155" s="31">
        <v>60</v>
      </c>
      <c r="B1155" s="31">
        <v>345</v>
      </c>
      <c r="C1155" s="32">
        <v>3754</v>
      </c>
      <c r="D1155" s="33">
        <v>0</v>
      </c>
      <c r="E1155" s="13" t="s">
        <v>2967</v>
      </c>
      <c r="F1155" s="25">
        <v>0</v>
      </c>
      <c r="G1155" s="14"/>
      <c r="H1155" s="15">
        <v>0</v>
      </c>
      <c r="I1155" s="15">
        <v>0</v>
      </c>
      <c r="J1155" s="15">
        <f t="shared" si="85"/>
        <v>0</v>
      </c>
      <c r="K1155" s="15">
        <f t="shared" si="86"/>
        <v>0</v>
      </c>
      <c r="L1155" s="15">
        <f t="shared" si="87"/>
        <v>0</v>
      </c>
      <c r="M1155" s="15">
        <f t="shared" si="88"/>
        <v>0</v>
      </c>
      <c r="N1155" s="15">
        <f t="shared" si="89"/>
        <v>0</v>
      </c>
    </row>
    <row r="1156" spans="1:14" ht="123.75">
      <c r="A1156" s="31">
        <v>60</v>
      </c>
      <c r="B1156" s="31">
        <v>345</v>
      </c>
      <c r="C1156" s="32">
        <v>3762</v>
      </c>
      <c r="D1156" s="33">
        <v>0</v>
      </c>
      <c r="E1156" s="13" t="s">
        <v>2968</v>
      </c>
      <c r="F1156" s="25">
        <v>0</v>
      </c>
      <c r="G1156" s="14"/>
      <c r="H1156" s="15">
        <v>0</v>
      </c>
      <c r="I1156" s="15">
        <v>0</v>
      </c>
      <c r="J1156" s="15">
        <f t="shared" si="85"/>
        <v>0</v>
      </c>
      <c r="K1156" s="15">
        <f t="shared" si="86"/>
        <v>0</v>
      </c>
      <c r="L1156" s="15">
        <f t="shared" si="87"/>
        <v>0</v>
      </c>
      <c r="M1156" s="15">
        <f t="shared" si="88"/>
        <v>0</v>
      </c>
      <c r="N1156" s="15">
        <f t="shared" si="89"/>
        <v>0</v>
      </c>
    </row>
    <row r="1157" spans="1:14" ht="123.75">
      <c r="A1157" s="31">
        <v>60</v>
      </c>
      <c r="B1157" s="31">
        <v>345</v>
      </c>
      <c r="C1157" s="32">
        <v>3770</v>
      </c>
      <c r="D1157" s="33">
        <v>0</v>
      </c>
      <c r="E1157" s="13" t="s">
        <v>2969</v>
      </c>
      <c r="F1157" s="25">
        <v>0</v>
      </c>
      <c r="G1157" s="14"/>
      <c r="H1157" s="15">
        <v>0</v>
      </c>
      <c r="I1157" s="15">
        <v>0</v>
      </c>
      <c r="J1157" s="15">
        <f t="shared" si="85"/>
        <v>0</v>
      </c>
      <c r="K1157" s="15">
        <f t="shared" si="86"/>
        <v>0</v>
      </c>
      <c r="L1157" s="15">
        <f t="shared" si="87"/>
        <v>0</v>
      </c>
      <c r="M1157" s="15">
        <f t="shared" si="88"/>
        <v>0</v>
      </c>
      <c r="N1157" s="15">
        <f t="shared" si="89"/>
        <v>0</v>
      </c>
    </row>
    <row r="1158" spans="1:14" ht="315">
      <c r="A1158" s="31">
        <v>60</v>
      </c>
      <c r="B1158" s="31">
        <v>345</v>
      </c>
      <c r="C1158" s="32">
        <v>3788</v>
      </c>
      <c r="D1158" s="33">
        <v>0</v>
      </c>
      <c r="E1158" s="13" t="s">
        <v>2970</v>
      </c>
      <c r="F1158" s="25">
        <v>11744</v>
      </c>
      <c r="G1158" s="14"/>
      <c r="H1158" s="15">
        <v>0</v>
      </c>
      <c r="I1158" s="15">
        <v>0</v>
      </c>
      <c r="J1158" s="15">
        <f t="shared" si="85"/>
        <v>0</v>
      </c>
      <c r="K1158" s="15">
        <f t="shared" si="86"/>
        <v>0</v>
      </c>
      <c r="L1158" s="15">
        <f t="shared" si="87"/>
        <v>0</v>
      </c>
      <c r="M1158" s="15">
        <f t="shared" si="88"/>
        <v>0</v>
      </c>
      <c r="N1158" s="15">
        <f t="shared" si="89"/>
        <v>0</v>
      </c>
    </row>
    <row r="1159" spans="1:14" ht="135">
      <c r="A1159" s="31">
        <v>60</v>
      </c>
      <c r="B1159" s="31">
        <v>345</v>
      </c>
      <c r="C1159" s="32">
        <v>4067</v>
      </c>
      <c r="D1159" s="33">
        <v>0</v>
      </c>
      <c r="E1159" s="13" t="s">
        <v>2971</v>
      </c>
      <c r="F1159" s="25">
        <v>210</v>
      </c>
      <c r="G1159" s="14"/>
      <c r="H1159" s="15">
        <v>0</v>
      </c>
      <c r="I1159" s="15">
        <v>0</v>
      </c>
      <c r="J1159" s="15">
        <f t="shared" si="85"/>
        <v>0</v>
      </c>
      <c r="K1159" s="15">
        <f t="shared" si="86"/>
        <v>0</v>
      </c>
      <c r="L1159" s="15">
        <f t="shared" si="87"/>
        <v>0</v>
      </c>
      <c r="M1159" s="15">
        <f t="shared" si="88"/>
        <v>0</v>
      </c>
      <c r="N1159" s="15">
        <f t="shared" si="89"/>
        <v>0</v>
      </c>
    </row>
    <row r="1160" spans="1:14" ht="146.25">
      <c r="A1160" s="31">
        <v>60</v>
      </c>
      <c r="B1160" s="31">
        <v>345</v>
      </c>
      <c r="C1160" s="32">
        <v>4075</v>
      </c>
      <c r="D1160" s="33">
        <v>0</v>
      </c>
      <c r="E1160" s="13" t="s">
        <v>2972</v>
      </c>
      <c r="F1160" s="25">
        <v>0</v>
      </c>
      <c r="G1160" s="14"/>
      <c r="H1160" s="15">
        <v>0</v>
      </c>
      <c r="I1160" s="15">
        <v>0</v>
      </c>
      <c r="J1160" s="15">
        <f t="shared" si="85"/>
        <v>0</v>
      </c>
      <c r="K1160" s="15">
        <f t="shared" si="86"/>
        <v>0</v>
      </c>
      <c r="L1160" s="15">
        <f t="shared" si="87"/>
        <v>0</v>
      </c>
      <c r="M1160" s="15">
        <f t="shared" si="88"/>
        <v>0</v>
      </c>
      <c r="N1160" s="15">
        <f t="shared" si="89"/>
        <v>0</v>
      </c>
    </row>
    <row r="1161" spans="1:14" ht="135">
      <c r="A1161" s="31">
        <v>60</v>
      </c>
      <c r="B1161" s="31">
        <v>345</v>
      </c>
      <c r="C1161" s="32">
        <v>4083</v>
      </c>
      <c r="D1161" s="33">
        <v>0</v>
      </c>
      <c r="E1161" s="13" t="s">
        <v>2973</v>
      </c>
      <c r="F1161" s="25">
        <v>0</v>
      </c>
      <c r="G1161" s="14"/>
      <c r="H1161" s="15">
        <v>0</v>
      </c>
      <c r="I1161" s="15">
        <v>0</v>
      </c>
      <c r="J1161" s="15">
        <f t="shared" si="85"/>
        <v>0</v>
      </c>
      <c r="K1161" s="15">
        <f t="shared" si="86"/>
        <v>0</v>
      </c>
      <c r="L1161" s="15">
        <f t="shared" si="87"/>
        <v>0</v>
      </c>
      <c r="M1161" s="15">
        <f t="shared" si="88"/>
        <v>0</v>
      </c>
      <c r="N1161" s="15">
        <f t="shared" si="89"/>
        <v>0</v>
      </c>
    </row>
    <row r="1162" spans="1:14" ht="157.5">
      <c r="A1162" s="31">
        <v>60</v>
      </c>
      <c r="B1162" s="31">
        <v>345</v>
      </c>
      <c r="C1162" s="32">
        <v>4091</v>
      </c>
      <c r="D1162" s="33">
        <v>0</v>
      </c>
      <c r="E1162" s="13" t="s">
        <v>2974</v>
      </c>
      <c r="F1162" s="25">
        <v>0</v>
      </c>
      <c r="G1162" s="14"/>
      <c r="H1162" s="15">
        <v>0</v>
      </c>
      <c r="I1162" s="15">
        <v>0</v>
      </c>
      <c r="J1162" s="15">
        <f t="shared" si="85"/>
        <v>0</v>
      </c>
      <c r="K1162" s="15">
        <f t="shared" si="86"/>
        <v>0</v>
      </c>
      <c r="L1162" s="15">
        <f t="shared" si="87"/>
        <v>0</v>
      </c>
      <c r="M1162" s="15">
        <f t="shared" si="88"/>
        <v>0</v>
      </c>
      <c r="N1162" s="15">
        <f t="shared" si="89"/>
        <v>0</v>
      </c>
    </row>
    <row r="1163" spans="1:14" ht="146.25">
      <c r="A1163" s="31">
        <v>60</v>
      </c>
      <c r="B1163" s="31">
        <v>345</v>
      </c>
      <c r="C1163" s="32">
        <v>4109</v>
      </c>
      <c r="D1163" s="33">
        <v>0</v>
      </c>
      <c r="E1163" s="13" t="s">
        <v>2975</v>
      </c>
      <c r="F1163" s="25">
        <v>0</v>
      </c>
      <c r="G1163" s="14"/>
      <c r="H1163" s="15">
        <v>0</v>
      </c>
      <c r="I1163" s="15">
        <v>0</v>
      </c>
      <c r="J1163" s="15">
        <f t="shared" si="85"/>
        <v>0</v>
      </c>
      <c r="K1163" s="15">
        <f t="shared" si="86"/>
        <v>0</v>
      </c>
      <c r="L1163" s="15">
        <f t="shared" si="87"/>
        <v>0</v>
      </c>
      <c r="M1163" s="15">
        <f t="shared" si="88"/>
        <v>0</v>
      </c>
      <c r="N1163" s="15">
        <f t="shared" si="89"/>
        <v>0</v>
      </c>
    </row>
    <row r="1164" spans="1:14" ht="135">
      <c r="A1164" s="31">
        <v>60</v>
      </c>
      <c r="B1164" s="31">
        <v>345</v>
      </c>
      <c r="C1164" s="32">
        <v>4117</v>
      </c>
      <c r="D1164" s="33">
        <v>0</v>
      </c>
      <c r="E1164" s="13" t="s">
        <v>2976</v>
      </c>
      <c r="F1164" s="25">
        <v>0</v>
      </c>
      <c r="G1164" s="14"/>
      <c r="H1164" s="15">
        <v>0</v>
      </c>
      <c r="I1164" s="15">
        <v>0</v>
      </c>
      <c r="J1164" s="15">
        <f t="shared" si="85"/>
        <v>0</v>
      </c>
      <c r="K1164" s="15">
        <f t="shared" si="86"/>
        <v>0</v>
      </c>
      <c r="L1164" s="15">
        <f t="shared" si="87"/>
        <v>0</v>
      </c>
      <c r="M1164" s="15">
        <f t="shared" si="88"/>
        <v>0</v>
      </c>
      <c r="N1164" s="15">
        <f t="shared" si="89"/>
        <v>0</v>
      </c>
    </row>
    <row r="1165" spans="1:14" ht="157.5">
      <c r="A1165" s="31">
        <v>60</v>
      </c>
      <c r="B1165" s="31">
        <v>345</v>
      </c>
      <c r="C1165" s="32">
        <v>4125</v>
      </c>
      <c r="D1165" s="33">
        <v>0</v>
      </c>
      <c r="E1165" s="13" t="s">
        <v>2977</v>
      </c>
      <c r="F1165" s="25">
        <v>0</v>
      </c>
      <c r="G1165" s="14"/>
      <c r="H1165" s="15">
        <v>0</v>
      </c>
      <c r="I1165" s="15">
        <v>0</v>
      </c>
      <c r="J1165" s="15">
        <f t="shared" si="85"/>
        <v>0</v>
      </c>
      <c r="K1165" s="15">
        <f t="shared" si="86"/>
        <v>0</v>
      </c>
      <c r="L1165" s="15">
        <f t="shared" si="87"/>
        <v>0</v>
      </c>
      <c r="M1165" s="15">
        <f t="shared" si="88"/>
        <v>0</v>
      </c>
      <c r="N1165" s="15">
        <f t="shared" si="89"/>
        <v>0</v>
      </c>
    </row>
    <row r="1166" spans="1:14" ht="135">
      <c r="A1166" s="31">
        <v>60</v>
      </c>
      <c r="B1166" s="31">
        <v>345</v>
      </c>
      <c r="C1166" s="32">
        <v>4133</v>
      </c>
      <c r="D1166" s="33">
        <v>0</v>
      </c>
      <c r="E1166" s="13" t="s">
        <v>2978</v>
      </c>
      <c r="F1166" s="25">
        <v>36</v>
      </c>
      <c r="G1166" s="14"/>
      <c r="H1166" s="15">
        <v>0</v>
      </c>
      <c r="I1166" s="15">
        <v>0</v>
      </c>
      <c r="J1166" s="15">
        <f t="shared" ref="J1166:J1228" si="90">F1166*H1166</f>
        <v>0</v>
      </c>
      <c r="K1166" s="15">
        <f t="shared" ref="K1166:K1228" si="91">I1166*1.16</f>
        <v>0</v>
      </c>
      <c r="L1166" s="15">
        <f t="shared" ref="L1166:L1228" si="92">F1166*K1166</f>
        <v>0</v>
      </c>
      <c r="M1166" s="15">
        <f t="shared" ref="M1166:M1228" si="93">J1166+L1166</f>
        <v>0</v>
      </c>
      <c r="N1166" s="15">
        <f t="shared" ref="N1166:N1228" si="94">M1166*2</f>
        <v>0</v>
      </c>
    </row>
    <row r="1167" spans="1:14" ht="135">
      <c r="A1167" s="31">
        <v>60</v>
      </c>
      <c r="B1167" s="31">
        <v>345</v>
      </c>
      <c r="C1167" s="32">
        <v>4141</v>
      </c>
      <c r="D1167" s="33">
        <v>0</v>
      </c>
      <c r="E1167" s="13" t="s">
        <v>2979</v>
      </c>
      <c r="F1167" s="25">
        <v>0</v>
      </c>
      <c r="G1167" s="14"/>
      <c r="H1167" s="15">
        <v>0</v>
      </c>
      <c r="I1167" s="15">
        <v>0</v>
      </c>
      <c r="J1167" s="15">
        <f t="shared" si="90"/>
        <v>0</v>
      </c>
      <c r="K1167" s="15">
        <f t="shared" si="91"/>
        <v>0</v>
      </c>
      <c r="L1167" s="15">
        <f t="shared" si="92"/>
        <v>0</v>
      </c>
      <c r="M1167" s="15">
        <f t="shared" si="93"/>
        <v>0</v>
      </c>
      <c r="N1167" s="15">
        <f t="shared" si="94"/>
        <v>0</v>
      </c>
    </row>
    <row r="1168" spans="1:14" ht="135">
      <c r="A1168" s="31">
        <v>60</v>
      </c>
      <c r="B1168" s="31">
        <v>345</v>
      </c>
      <c r="C1168" s="32">
        <v>4158</v>
      </c>
      <c r="D1168" s="33">
        <v>0</v>
      </c>
      <c r="E1168" s="13" t="s">
        <v>2980</v>
      </c>
      <c r="F1168" s="25">
        <v>0</v>
      </c>
      <c r="G1168" s="14"/>
      <c r="H1168" s="15">
        <v>0</v>
      </c>
      <c r="I1168" s="15">
        <v>0</v>
      </c>
      <c r="J1168" s="15">
        <f t="shared" si="90"/>
        <v>0</v>
      </c>
      <c r="K1168" s="15">
        <f t="shared" si="91"/>
        <v>0</v>
      </c>
      <c r="L1168" s="15">
        <f t="shared" si="92"/>
        <v>0</v>
      </c>
      <c r="M1168" s="15">
        <f t="shared" si="93"/>
        <v>0</v>
      </c>
      <c r="N1168" s="15">
        <f t="shared" si="94"/>
        <v>0</v>
      </c>
    </row>
    <row r="1169" spans="1:14" ht="146.25">
      <c r="A1169" s="31">
        <v>60</v>
      </c>
      <c r="B1169" s="31">
        <v>345</v>
      </c>
      <c r="C1169" s="32">
        <v>4166</v>
      </c>
      <c r="D1169" s="33">
        <v>0</v>
      </c>
      <c r="E1169" s="13" t="s">
        <v>2981</v>
      </c>
      <c r="F1169" s="25">
        <v>0</v>
      </c>
      <c r="G1169" s="14"/>
      <c r="H1169" s="15">
        <v>0</v>
      </c>
      <c r="I1169" s="15">
        <v>0</v>
      </c>
      <c r="J1169" s="15">
        <f t="shared" si="90"/>
        <v>0</v>
      </c>
      <c r="K1169" s="15">
        <f t="shared" si="91"/>
        <v>0</v>
      </c>
      <c r="L1169" s="15">
        <f t="shared" si="92"/>
        <v>0</v>
      </c>
      <c r="M1169" s="15">
        <f t="shared" si="93"/>
        <v>0</v>
      </c>
      <c r="N1169" s="15">
        <f t="shared" si="94"/>
        <v>0</v>
      </c>
    </row>
    <row r="1170" spans="1:14" ht="146.25">
      <c r="A1170" s="31">
        <v>60</v>
      </c>
      <c r="B1170" s="31">
        <v>345</v>
      </c>
      <c r="C1170" s="32">
        <v>4174</v>
      </c>
      <c r="D1170" s="33">
        <v>0</v>
      </c>
      <c r="E1170" s="13" t="s">
        <v>2982</v>
      </c>
      <c r="F1170" s="25">
        <v>0</v>
      </c>
      <c r="G1170" s="14"/>
      <c r="H1170" s="15">
        <v>0</v>
      </c>
      <c r="I1170" s="15">
        <v>0</v>
      </c>
      <c r="J1170" s="15">
        <f t="shared" si="90"/>
        <v>0</v>
      </c>
      <c r="K1170" s="15">
        <f t="shared" si="91"/>
        <v>0</v>
      </c>
      <c r="L1170" s="15">
        <f t="shared" si="92"/>
        <v>0</v>
      </c>
      <c r="M1170" s="15">
        <f t="shared" si="93"/>
        <v>0</v>
      </c>
      <c r="N1170" s="15">
        <f t="shared" si="94"/>
        <v>0</v>
      </c>
    </row>
    <row r="1171" spans="1:14" ht="146.25">
      <c r="A1171" s="31">
        <v>60</v>
      </c>
      <c r="B1171" s="31">
        <v>345</v>
      </c>
      <c r="C1171" s="32">
        <v>4182</v>
      </c>
      <c r="D1171" s="33">
        <v>0</v>
      </c>
      <c r="E1171" s="13" t="s">
        <v>2983</v>
      </c>
      <c r="F1171" s="25">
        <v>0</v>
      </c>
      <c r="G1171" s="14"/>
      <c r="H1171" s="15">
        <v>0</v>
      </c>
      <c r="I1171" s="15">
        <v>0</v>
      </c>
      <c r="J1171" s="15">
        <f t="shared" si="90"/>
        <v>0</v>
      </c>
      <c r="K1171" s="15">
        <f t="shared" si="91"/>
        <v>0</v>
      </c>
      <c r="L1171" s="15">
        <f t="shared" si="92"/>
        <v>0</v>
      </c>
      <c r="M1171" s="15">
        <f t="shared" si="93"/>
        <v>0</v>
      </c>
      <c r="N1171" s="15">
        <f t="shared" si="94"/>
        <v>0</v>
      </c>
    </row>
    <row r="1172" spans="1:14" ht="146.25">
      <c r="A1172" s="31">
        <v>60</v>
      </c>
      <c r="B1172" s="31">
        <v>345</v>
      </c>
      <c r="C1172" s="32">
        <v>4190</v>
      </c>
      <c r="D1172" s="33">
        <v>0</v>
      </c>
      <c r="E1172" s="13" t="s">
        <v>2984</v>
      </c>
      <c r="F1172" s="25">
        <v>0</v>
      </c>
      <c r="G1172" s="14"/>
      <c r="H1172" s="15">
        <v>0</v>
      </c>
      <c r="I1172" s="15">
        <v>0</v>
      </c>
      <c r="J1172" s="15">
        <f t="shared" si="90"/>
        <v>0</v>
      </c>
      <c r="K1172" s="15">
        <f t="shared" si="91"/>
        <v>0</v>
      </c>
      <c r="L1172" s="15">
        <f t="shared" si="92"/>
        <v>0</v>
      </c>
      <c r="M1172" s="15">
        <f t="shared" si="93"/>
        <v>0</v>
      </c>
      <c r="N1172" s="15">
        <f t="shared" si="94"/>
        <v>0</v>
      </c>
    </row>
    <row r="1173" spans="1:14" ht="146.25">
      <c r="A1173" s="31">
        <v>60</v>
      </c>
      <c r="B1173" s="31">
        <v>345</v>
      </c>
      <c r="C1173" s="32">
        <v>4208</v>
      </c>
      <c r="D1173" s="33">
        <v>0</v>
      </c>
      <c r="E1173" s="13" t="s">
        <v>2985</v>
      </c>
      <c r="F1173" s="25">
        <v>0</v>
      </c>
      <c r="G1173" s="14"/>
      <c r="H1173" s="15">
        <v>0</v>
      </c>
      <c r="I1173" s="15">
        <v>0</v>
      </c>
      <c r="J1173" s="15">
        <f t="shared" si="90"/>
        <v>0</v>
      </c>
      <c r="K1173" s="15">
        <f t="shared" si="91"/>
        <v>0</v>
      </c>
      <c r="L1173" s="15">
        <f t="shared" si="92"/>
        <v>0</v>
      </c>
      <c r="M1173" s="15">
        <f t="shared" si="93"/>
        <v>0</v>
      </c>
      <c r="N1173" s="15">
        <f t="shared" si="94"/>
        <v>0</v>
      </c>
    </row>
    <row r="1174" spans="1:14" ht="146.25">
      <c r="A1174" s="31">
        <v>60</v>
      </c>
      <c r="B1174" s="31">
        <v>345</v>
      </c>
      <c r="C1174" s="32">
        <v>4216</v>
      </c>
      <c r="D1174" s="33">
        <v>0</v>
      </c>
      <c r="E1174" s="13" t="s">
        <v>2986</v>
      </c>
      <c r="F1174" s="25">
        <v>0</v>
      </c>
      <c r="G1174" s="14"/>
      <c r="H1174" s="15">
        <v>0</v>
      </c>
      <c r="I1174" s="15">
        <v>0</v>
      </c>
      <c r="J1174" s="15">
        <f t="shared" si="90"/>
        <v>0</v>
      </c>
      <c r="K1174" s="15">
        <f t="shared" si="91"/>
        <v>0</v>
      </c>
      <c r="L1174" s="15">
        <f t="shared" si="92"/>
        <v>0</v>
      </c>
      <c r="M1174" s="15">
        <f t="shared" si="93"/>
        <v>0</v>
      </c>
      <c r="N1174" s="15">
        <f t="shared" si="94"/>
        <v>0</v>
      </c>
    </row>
    <row r="1175" spans="1:14" ht="146.25">
      <c r="A1175" s="31">
        <v>60</v>
      </c>
      <c r="B1175" s="31">
        <v>345</v>
      </c>
      <c r="C1175" s="32">
        <v>4224</v>
      </c>
      <c r="D1175" s="33">
        <v>0</v>
      </c>
      <c r="E1175" s="13" t="s">
        <v>2987</v>
      </c>
      <c r="F1175" s="25">
        <v>0</v>
      </c>
      <c r="G1175" s="14"/>
      <c r="H1175" s="15">
        <v>0</v>
      </c>
      <c r="I1175" s="15">
        <v>0</v>
      </c>
      <c r="J1175" s="15">
        <f t="shared" si="90"/>
        <v>0</v>
      </c>
      <c r="K1175" s="15">
        <f t="shared" si="91"/>
        <v>0</v>
      </c>
      <c r="L1175" s="15">
        <f t="shared" si="92"/>
        <v>0</v>
      </c>
      <c r="M1175" s="15">
        <f t="shared" si="93"/>
        <v>0</v>
      </c>
      <c r="N1175" s="15">
        <f t="shared" si="94"/>
        <v>0</v>
      </c>
    </row>
    <row r="1176" spans="1:14" ht="135">
      <c r="A1176" s="31">
        <v>60</v>
      </c>
      <c r="B1176" s="31">
        <v>345</v>
      </c>
      <c r="C1176" s="32">
        <v>4232</v>
      </c>
      <c r="D1176" s="33">
        <v>0</v>
      </c>
      <c r="E1176" s="13" t="s">
        <v>2988</v>
      </c>
      <c r="F1176" s="25">
        <v>0</v>
      </c>
      <c r="G1176" s="14"/>
      <c r="H1176" s="15">
        <v>0</v>
      </c>
      <c r="I1176" s="15">
        <v>0</v>
      </c>
      <c r="J1176" s="15">
        <f t="shared" si="90"/>
        <v>0</v>
      </c>
      <c r="K1176" s="15">
        <f t="shared" si="91"/>
        <v>0</v>
      </c>
      <c r="L1176" s="15">
        <f t="shared" si="92"/>
        <v>0</v>
      </c>
      <c r="M1176" s="15">
        <f t="shared" si="93"/>
        <v>0</v>
      </c>
      <c r="N1176" s="15">
        <f t="shared" si="94"/>
        <v>0</v>
      </c>
    </row>
    <row r="1177" spans="1:14" ht="225">
      <c r="A1177" s="31">
        <v>60</v>
      </c>
      <c r="B1177" s="31">
        <v>345</v>
      </c>
      <c r="C1177" s="32">
        <v>4240</v>
      </c>
      <c r="D1177" s="33">
        <v>0</v>
      </c>
      <c r="E1177" s="13" t="s">
        <v>2989</v>
      </c>
      <c r="F1177" s="25">
        <v>0</v>
      </c>
      <c r="G1177" s="14"/>
      <c r="H1177" s="15">
        <v>0</v>
      </c>
      <c r="I1177" s="15">
        <v>0</v>
      </c>
      <c r="J1177" s="15">
        <f t="shared" si="90"/>
        <v>0</v>
      </c>
      <c r="K1177" s="15">
        <f t="shared" si="91"/>
        <v>0</v>
      </c>
      <c r="L1177" s="15">
        <f t="shared" si="92"/>
        <v>0</v>
      </c>
      <c r="M1177" s="15">
        <f t="shared" si="93"/>
        <v>0</v>
      </c>
      <c r="N1177" s="15">
        <f t="shared" si="94"/>
        <v>0</v>
      </c>
    </row>
    <row r="1178" spans="1:14" ht="157.5">
      <c r="A1178" s="31">
        <v>60</v>
      </c>
      <c r="B1178" s="31">
        <v>345</v>
      </c>
      <c r="C1178" s="32">
        <v>4257</v>
      </c>
      <c r="D1178" s="33">
        <v>0</v>
      </c>
      <c r="E1178" s="13" t="s">
        <v>2990</v>
      </c>
      <c r="F1178" s="25">
        <v>0</v>
      </c>
      <c r="G1178" s="14"/>
      <c r="H1178" s="15">
        <v>0</v>
      </c>
      <c r="I1178" s="15">
        <v>0</v>
      </c>
      <c r="J1178" s="15">
        <f t="shared" si="90"/>
        <v>0</v>
      </c>
      <c r="K1178" s="15">
        <f t="shared" si="91"/>
        <v>0</v>
      </c>
      <c r="L1178" s="15">
        <f t="shared" si="92"/>
        <v>0</v>
      </c>
      <c r="M1178" s="15">
        <f t="shared" si="93"/>
        <v>0</v>
      </c>
      <c r="N1178" s="15">
        <f t="shared" si="94"/>
        <v>0</v>
      </c>
    </row>
    <row r="1179" spans="1:14" ht="157.5">
      <c r="A1179" s="31">
        <v>60</v>
      </c>
      <c r="B1179" s="31">
        <v>345</v>
      </c>
      <c r="C1179" s="32">
        <v>4265</v>
      </c>
      <c r="D1179" s="33">
        <v>0</v>
      </c>
      <c r="E1179" s="13" t="s">
        <v>2991</v>
      </c>
      <c r="F1179" s="25">
        <v>0</v>
      </c>
      <c r="G1179" s="14"/>
      <c r="H1179" s="15">
        <v>0</v>
      </c>
      <c r="I1179" s="15">
        <v>0</v>
      </c>
      <c r="J1179" s="15">
        <f t="shared" si="90"/>
        <v>0</v>
      </c>
      <c r="K1179" s="15">
        <f t="shared" si="91"/>
        <v>0</v>
      </c>
      <c r="L1179" s="15">
        <f t="shared" si="92"/>
        <v>0</v>
      </c>
      <c r="M1179" s="15">
        <f t="shared" si="93"/>
        <v>0</v>
      </c>
      <c r="N1179" s="15">
        <f t="shared" si="94"/>
        <v>0</v>
      </c>
    </row>
    <row r="1180" spans="1:14" ht="409.5">
      <c r="A1180" s="31">
        <v>60</v>
      </c>
      <c r="B1180" s="31">
        <v>345</v>
      </c>
      <c r="C1180" s="32">
        <v>4281</v>
      </c>
      <c r="D1180" s="33">
        <v>0</v>
      </c>
      <c r="E1180" s="13" t="s">
        <v>2992</v>
      </c>
      <c r="F1180" s="25">
        <v>822</v>
      </c>
      <c r="G1180" s="14"/>
      <c r="H1180" s="15">
        <v>0</v>
      </c>
      <c r="I1180" s="15">
        <v>0</v>
      </c>
      <c r="J1180" s="15">
        <f t="shared" si="90"/>
        <v>0</v>
      </c>
      <c r="K1180" s="15">
        <f t="shared" si="91"/>
        <v>0</v>
      </c>
      <c r="L1180" s="15">
        <f t="shared" si="92"/>
        <v>0</v>
      </c>
      <c r="M1180" s="15">
        <f t="shared" si="93"/>
        <v>0</v>
      </c>
      <c r="N1180" s="15">
        <f t="shared" si="94"/>
        <v>0</v>
      </c>
    </row>
    <row r="1181" spans="1:14" ht="101.25">
      <c r="A1181" s="31">
        <v>60</v>
      </c>
      <c r="B1181" s="31">
        <v>346</v>
      </c>
      <c r="C1181" s="32">
        <v>15</v>
      </c>
      <c r="D1181" s="33">
        <v>0</v>
      </c>
      <c r="E1181" s="13" t="s">
        <v>2993</v>
      </c>
      <c r="F1181" s="25">
        <v>0</v>
      </c>
      <c r="G1181" s="14"/>
      <c r="H1181" s="15">
        <v>0</v>
      </c>
      <c r="I1181" s="15">
        <v>0</v>
      </c>
      <c r="J1181" s="15">
        <f t="shared" si="90"/>
        <v>0</v>
      </c>
      <c r="K1181" s="15">
        <f t="shared" si="91"/>
        <v>0</v>
      </c>
      <c r="L1181" s="15">
        <f t="shared" si="92"/>
        <v>0</v>
      </c>
      <c r="M1181" s="15">
        <f t="shared" si="93"/>
        <v>0</v>
      </c>
      <c r="N1181" s="15">
        <f t="shared" si="94"/>
        <v>0</v>
      </c>
    </row>
    <row r="1182" spans="1:14" ht="101.25">
      <c r="A1182" s="31">
        <v>60</v>
      </c>
      <c r="B1182" s="31">
        <v>346</v>
      </c>
      <c r="C1182" s="32">
        <v>23</v>
      </c>
      <c r="D1182" s="33">
        <v>0</v>
      </c>
      <c r="E1182" s="13" t="s">
        <v>2994</v>
      </c>
      <c r="F1182" s="25">
        <v>0</v>
      </c>
      <c r="G1182" s="14"/>
      <c r="H1182" s="15">
        <v>0</v>
      </c>
      <c r="I1182" s="15">
        <v>0</v>
      </c>
      <c r="J1182" s="15">
        <f t="shared" si="90"/>
        <v>0</v>
      </c>
      <c r="K1182" s="15">
        <f t="shared" si="91"/>
        <v>0</v>
      </c>
      <c r="L1182" s="15">
        <f t="shared" si="92"/>
        <v>0</v>
      </c>
      <c r="M1182" s="15">
        <f t="shared" si="93"/>
        <v>0</v>
      </c>
      <c r="N1182" s="15">
        <f t="shared" si="94"/>
        <v>0</v>
      </c>
    </row>
    <row r="1183" spans="1:14" ht="12.75">
      <c r="A1183" s="31">
        <v>60</v>
      </c>
      <c r="B1183" s="31">
        <v>348</v>
      </c>
      <c r="C1183" s="32">
        <v>13</v>
      </c>
      <c r="D1183" s="33">
        <v>0</v>
      </c>
      <c r="E1183" s="13" t="s">
        <v>2995</v>
      </c>
      <c r="F1183" s="25">
        <v>0</v>
      </c>
      <c r="G1183" s="14"/>
      <c r="H1183" s="15">
        <v>0</v>
      </c>
      <c r="I1183" s="15">
        <v>0</v>
      </c>
      <c r="J1183" s="15">
        <f t="shared" si="90"/>
        <v>0</v>
      </c>
      <c r="K1183" s="15">
        <f t="shared" si="91"/>
        <v>0</v>
      </c>
      <c r="L1183" s="15">
        <f t="shared" si="92"/>
        <v>0</v>
      </c>
      <c r="M1183" s="15">
        <f t="shared" si="93"/>
        <v>0</v>
      </c>
      <c r="N1183" s="15">
        <f t="shared" si="94"/>
        <v>0</v>
      </c>
    </row>
    <row r="1184" spans="1:14" ht="12.75">
      <c r="A1184" s="31">
        <v>60</v>
      </c>
      <c r="B1184" s="31">
        <v>348</v>
      </c>
      <c r="C1184" s="32">
        <v>21</v>
      </c>
      <c r="D1184" s="33">
        <v>0</v>
      </c>
      <c r="E1184" s="13" t="s">
        <v>2996</v>
      </c>
      <c r="F1184" s="25">
        <v>0</v>
      </c>
      <c r="G1184" s="14"/>
      <c r="H1184" s="15">
        <v>0</v>
      </c>
      <c r="I1184" s="15">
        <v>0</v>
      </c>
      <c r="J1184" s="15">
        <f t="shared" si="90"/>
        <v>0</v>
      </c>
      <c r="K1184" s="15">
        <f t="shared" si="91"/>
        <v>0</v>
      </c>
      <c r="L1184" s="15">
        <f t="shared" si="92"/>
        <v>0</v>
      </c>
      <c r="M1184" s="15">
        <f t="shared" si="93"/>
        <v>0</v>
      </c>
      <c r="N1184" s="15">
        <f t="shared" si="94"/>
        <v>0</v>
      </c>
    </row>
    <row r="1185" spans="1:14" ht="67.5">
      <c r="A1185" s="31">
        <v>60</v>
      </c>
      <c r="B1185" s="31">
        <v>353</v>
      </c>
      <c r="C1185" s="32">
        <v>15</v>
      </c>
      <c r="D1185" s="33">
        <v>0</v>
      </c>
      <c r="E1185" s="13" t="s">
        <v>2997</v>
      </c>
      <c r="F1185" s="25">
        <v>0</v>
      </c>
      <c r="G1185" s="14"/>
      <c r="H1185" s="15">
        <v>0</v>
      </c>
      <c r="I1185" s="15">
        <v>0</v>
      </c>
      <c r="J1185" s="15">
        <f t="shared" si="90"/>
        <v>0</v>
      </c>
      <c r="K1185" s="15">
        <f t="shared" si="91"/>
        <v>0</v>
      </c>
      <c r="L1185" s="15">
        <f t="shared" si="92"/>
        <v>0</v>
      </c>
      <c r="M1185" s="15">
        <f t="shared" si="93"/>
        <v>0</v>
      </c>
      <c r="N1185" s="15">
        <f t="shared" si="94"/>
        <v>0</v>
      </c>
    </row>
    <row r="1186" spans="1:14" ht="236.25">
      <c r="A1186" s="31">
        <v>60</v>
      </c>
      <c r="B1186" s="31">
        <v>354</v>
      </c>
      <c r="C1186" s="32">
        <v>14</v>
      </c>
      <c r="D1186" s="33">
        <v>0</v>
      </c>
      <c r="E1186" s="13" t="s">
        <v>2998</v>
      </c>
      <c r="F1186" s="25">
        <v>100</v>
      </c>
      <c r="G1186" s="14"/>
      <c r="H1186" s="15">
        <v>0</v>
      </c>
      <c r="I1186" s="15">
        <v>0</v>
      </c>
      <c r="J1186" s="15">
        <f t="shared" si="90"/>
        <v>0</v>
      </c>
      <c r="K1186" s="15">
        <f t="shared" si="91"/>
        <v>0</v>
      </c>
      <c r="L1186" s="15">
        <f t="shared" si="92"/>
        <v>0</v>
      </c>
      <c r="M1186" s="15">
        <f t="shared" si="93"/>
        <v>0</v>
      </c>
      <c r="N1186" s="15">
        <f t="shared" si="94"/>
        <v>0</v>
      </c>
    </row>
    <row r="1187" spans="1:14" ht="45">
      <c r="A1187" s="31">
        <v>60</v>
      </c>
      <c r="B1187" s="31">
        <v>360</v>
      </c>
      <c r="C1187" s="32">
        <v>32</v>
      </c>
      <c r="D1187" s="33">
        <v>0</v>
      </c>
      <c r="E1187" s="13" t="s">
        <v>2999</v>
      </c>
      <c r="F1187" s="25">
        <v>147385</v>
      </c>
      <c r="G1187" s="14"/>
      <c r="H1187" s="15">
        <v>0</v>
      </c>
      <c r="I1187" s="15">
        <v>0</v>
      </c>
      <c r="J1187" s="15">
        <f t="shared" si="90"/>
        <v>0</v>
      </c>
      <c r="K1187" s="15">
        <f t="shared" si="91"/>
        <v>0</v>
      </c>
      <c r="L1187" s="15">
        <f t="shared" si="92"/>
        <v>0</v>
      </c>
      <c r="M1187" s="15">
        <f t="shared" si="93"/>
        <v>0</v>
      </c>
      <c r="N1187" s="15">
        <f t="shared" si="94"/>
        <v>0</v>
      </c>
    </row>
    <row r="1188" spans="1:14" ht="45">
      <c r="A1188" s="31">
        <v>60</v>
      </c>
      <c r="B1188" s="31">
        <v>365</v>
      </c>
      <c r="C1188" s="32">
        <v>1977</v>
      </c>
      <c r="D1188" s="33">
        <v>0</v>
      </c>
      <c r="E1188" s="13" t="s">
        <v>3000</v>
      </c>
      <c r="F1188" s="25">
        <v>24</v>
      </c>
      <c r="G1188" s="14"/>
      <c r="H1188" s="15">
        <v>0</v>
      </c>
      <c r="I1188" s="15">
        <v>0</v>
      </c>
      <c r="J1188" s="15">
        <f t="shared" si="90"/>
        <v>0</v>
      </c>
      <c r="K1188" s="15">
        <f t="shared" si="91"/>
        <v>0</v>
      </c>
      <c r="L1188" s="15">
        <f t="shared" si="92"/>
        <v>0</v>
      </c>
      <c r="M1188" s="15">
        <f t="shared" si="93"/>
        <v>0</v>
      </c>
      <c r="N1188" s="15">
        <f t="shared" si="94"/>
        <v>0</v>
      </c>
    </row>
    <row r="1189" spans="1:14" ht="33.75">
      <c r="A1189" s="31">
        <v>60</v>
      </c>
      <c r="B1189" s="31">
        <v>370</v>
      </c>
      <c r="C1189" s="32">
        <v>14</v>
      </c>
      <c r="D1189" s="33">
        <v>0</v>
      </c>
      <c r="E1189" s="13" t="s">
        <v>3001</v>
      </c>
      <c r="F1189" s="25">
        <v>0</v>
      </c>
      <c r="G1189" s="14"/>
      <c r="H1189" s="15">
        <v>0</v>
      </c>
      <c r="I1189" s="15">
        <v>0</v>
      </c>
      <c r="J1189" s="15">
        <f t="shared" si="90"/>
        <v>0</v>
      </c>
      <c r="K1189" s="15">
        <f t="shared" si="91"/>
        <v>0</v>
      </c>
      <c r="L1189" s="15">
        <f t="shared" si="92"/>
        <v>0</v>
      </c>
      <c r="M1189" s="15">
        <f t="shared" si="93"/>
        <v>0</v>
      </c>
      <c r="N1189" s="15">
        <f t="shared" si="94"/>
        <v>0</v>
      </c>
    </row>
    <row r="1190" spans="1:14" ht="78.75">
      <c r="A1190" s="31">
        <v>60</v>
      </c>
      <c r="B1190" s="31">
        <v>371</v>
      </c>
      <c r="C1190" s="32">
        <v>2472</v>
      </c>
      <c r="D1190" s="33">
        <v>0</v>
      </c>
      <c r="E1190" s="13" t="s">
        <v>3002</v>
      </c>
      <c r="F1190" s="25">
        <v>1</v>
      </c>
      <c r="G1190" s="14"/>
      <c r="H1190" s="15">
        <v>0</v>
      </c>
      <c r="I1190" s="15">
        <v>0</v>
      </c>
      <c r="J1190" s="15">
        <f t="shared" si="90"/>
        <v>0</v>
      </c>
      <c r="K1190" s="15">
        <f t="shared" si="91"/>
        <v>0</v>
      </c>
      <c r="L1190" s="15">
        <f t="shared" si="92"/>
        <v>0</v>
      </c>
      <c r="M1190" s="15">
        <f t="shared" si="93"/>
        <v>0</v>
      </c>
      <c r="N1190" s="15">
        <f t="shared" si="94"/>
        <v>0</v>
      </c>
    </row>
    <row r="1191" spans="1:14" ht="78.75">
      <c r="A1191" s="31">
        <v>60</v>
      </c>
      <c r="B1191" s="31">
        <v>371</v>
      </c>
      <c r="C1191" s="32">
        <v>2480</v>
      </c>
      <c r="D1191" s="33">
        <v>0</v>
      </c>
      <c r="E1191" s="13" t="s">
        <v>3003</v>
      </c>
      <c r="F1191" s="25">
        <v>1</v>
      </c>
      <c r="G1191" s="14"/>
      <c r="H1191" s="15">
        <v>0</v>
      </c>
      <c r="I1191" s="15">
        <v>0</v>
      </c>
      <c r="J1191" s="15">
        <f t="shared" si="90"/>
        <v>0</v>
      </c>
      <c r="K1191" s="15">
        <f t="shared" si="91"/>
        <v>0</v>
      </c>
      <c r="L1191" s="15">
        <f t="shared" si="92"/>
        <v>0</v>
      </c>
      <c r="M1191" s="15">
        <f t="shared" si="93"/>
        <v>0</v>
      </c>
      <c r="N1191" s="15">
        <f t="shared" si="94"/>
        <v>0</v>
      </c>
    </row>
    <row r="1192" spans="1:14" ht="78.75">
      <c r="A1192" s="31">
        <v>60</v>
      </c>
      <c r="B1192" s="31">
        <v>371</v>
      </c>
      <c r="C1192" s="32">
        <v>2498</v>
      </c>
      <c r="D1192" s="33">
        <v>0</v>
      </c>
      <c r="E1192" s="13" t="s">
        <v>3004</v>
      </c>
      <c r="F1192" s="25">
        <v>1</v>
      </c>
      <c r="G1192" s="14"/>
      <c r="H1192" s="15">
        <v>0</v>
      </c>
      <c r="I1192" s="15">
        <v>0</v>
      </c>
      <c r="J1192" s="15">
        <f t="shared" si="90"/>
        <v>0</v>
      </c>
      <c r="K1192" s="15">
        <f t="shared" si="91"/>
        <v>0</v>
      </c>
      <c r="L1192" s="15">
        <f t="shared" si="92"/>
        <v>0</v>
      </c>
      <c r="M1192" s="15">
        <f t="shared" si="93"/>
        <v>0</v>
      </c>
      <c r="N1192" s="15">
        <f t="shared" si="94"/>
        <v>0</v>
      </c>
    </row>
    <row r="1193" spans="1:14" ht="78.75">
      <c r="A1193" s="31">
        <v>60</v>
      </c>
      <c r="B1193" s="31">
        <v>371</v>
      </c>
      <c r="C1193" s="32">
        <v>2506</v>
      </c>
      <c r="D1193" s="33">
        <v>0</v>
      </c>
      <c r="E1193" s="13" t="s">
        <v>3005</v>
      </c>
      <c r="F1193" s="25">
        <v>1</v>
      </c>
      <c r="G1193" s="14"/>
      <c r="H1193" s="15">
        <v>0</v>
      </c>
      <c r="I1193" s="15">
        <v>0</v>
      </c>
      <c r="J1193" s="15">
        <f t="shared" si="90"/>
        <v>0</v>
      </c>
      <c r="K1193" s="15">
        <f t="shared" si="91"/>
        <v>0</v>
      </c>
      <c r="L1193" s="15">
        <f t="shared" si="92"/>
        <v>0</v>
      </c>
      <c r="M1193" s="15">
        <f t="shared" si="93"/>
        <v>0</v>
      </c>
      <c r="N1193" s="15">
        <f t="shared" si="94"/>
        <v>0</v>
      </c>
    </row>
    <row r="1194" spans="1:14" ht="78.75">
      <c r="A1194" s="31">
        <v>60</v>
      </c>
      <c r="B1194" s="31">
        <v>371</v>
      </c>
      <c r="C1194" s="32">
        <v>2514</v>
      </c>
      <c r="D1194" s="33">
        <v>0</v>
      </c>
      <c r="E1194" s="13" t="s">
        <v>3006</v>
      </c>
      <c r="F1194" s="25">
        <v>1</v>
      </c>
      <c r="G1194" s="14"/>
      <c r="H1194" s="15">
        <v>0</v>
      </c>
      <c r="I1194" s="15">
        <v>0</v>
      </c>
      <c r="J1194" s="15">
        <f t="shared" si="90"/>
        <v>0</v>
      </c>
      <c r="K1194" s="15">
        <f t="shared" si="91"/>
        <v>0</v>
      </c>
      <c r="L1194" s="15">
        <f t="shared" si="92"/>
        <v>0</v>
      </c>
      <c r="M1194" s="15">
        <f t="shared" si="93"/>
        <v>0</v>
      </c>
      <c r="N1194" s="15">
        <f t="shared" si="94"/>
        <v>0</v>
      </c>
    </row>
    <row r="1195" spans="1:14" ht="67.5">
      <c r="A1195" s="31">
        <v>60</v>
      </c>
      <c r="B1195" s="31">
        <v>371</v>
      </c>
      <c r="C1195" s="32">
        <v>2548</v>
      </c>
      <c r="D1195" s="33">
        <v>0</v>
      </c>
      <c r="E1195" s="13" t="s">
        <v>3007</v>
      </c>
      <c r="F1195" s="25">
        <v>0</v>
      </c>
      <c r="G1195" s="14"/>
      <c r="H1195" s="15">
        <v>0</v>
      </c>
      <c r="I1195" s="15">
        <v>0</v>
      </c>
      <c r="J1195" s="15">
        <f t="shared" si="90"/>
        <v>0</v>
      </c>
      <c r="K1195" s="15">
        <f t="shared" si="91"/>
        <v>0</v>
      </c>
      <c r="L1195" s="15">
        <f t="shared" si="92"/>
        <v>0</v>
      </c>
      <c r="M1195" s="15">
        <f t="shared" si="93"/>
        <v>0</v>
      </c>
      <c r="N1195" s="15">
        <f t="shared" si="94"/>
        <v>0</v>
      </c>
    </row>
    <row r="1196" spans="1:14" ht="33.75">
      <c r="A1196" s="31">
        <v>531</v>
      </c>
      <c r="B1196" s="31">
        <v>387</v>
      </c>
      <c r="C1196" s="32">
        <v>189</v>
      </c>
      <c r="D1196" s="33">
        <v>0</v>
      </c>
      <c r="E1196" s="13" t="s">
        <v>3008</v>
      </c>
      <c r="F1196" s="25">
        <v>24</v>
      </c>
      <c r="G1196" s="14"/>
      <c r="H1196" s="15">
        <v>0</v>
      </c>
      <c r="I1196" s="15">
        <v>0</v>
      </c>
      <c r="J1196" s="15">
        <f t="shared" si="90"/>
        <v>0</v>
      </c>
      <c r="K1196" s="15">
        <f t="shared" si="91"/>
        <v>0</v>
      </c>
      <c r="L1196" s="15">
        <f t="shared" si="92"/>
        <v>0</v>
      </c>
      <c r="M1196" s="15">
        <f t="shared" si="93"/>
        <v>0</v>
      </c>
      <c r="N1196" s="15">
        <f t="shared" si="94"/>
        <v>0</v>
      </c>
    </row>
    <row r="1197" spans="1:14" ht="56.25">
      <c r="A1197" s="31">
        <v>60</v>
      </c>
      <c r="B1197" s="31">
        <v>390</v>
      </c>
      <c r="C1197" s="32">
        <v>10</v>
      </c>
      <c r="D1197" s="33">
        <v>0</v>
      </c>
      <c r="E1197" s="13" t="s">
        <v>3009</v>
      </c>
      <c r="F1197" s="25">
        <v>0</v>
      </c>
      <c r="G1197" s="14"/>
      <c r="H1197" s="15">
        <v>0</v>
      </c>
      <c r="I1197" s="15">
        <v>0</v>
      </c>
      <c r="J1197" s="15">
        <f t="shared" si="90"/>
        <v>0</v>
      </c>
      <c r="K1197" s="15">
        <f t="shared" si="91"/>
        <v>0</v>
      </c>
      <c r="L1197" s="15">
        <f t="shared" si="92"/>
        <v>0</v>
      </c>
      <c r="M1197" s="15">
        <f t="shared" si="93"/>
        <v>0</v>
      </c>
      <c r="N1197" s="15">
        <f t="shared" si="94"/>
        <v>0</v>
      </c>
    </row>
    <row r="1198" spans="1:14" ht="45">
      <c r="A1198" s="31">
        <v>60</v>
      </c>
      <c r="B1198" s="31">
        <v>390</v>
      </c>
      <c r="C1198" s="32">
        <v>28</v>
      </c>
      <c r="D1198" s="33">
        <v>0</v>
      </c>
      <c r="E1198" s="13" t="s">
        <v>3010</v>
      </c>
      <c r="F1198" s="25">
        <v>0</v>
      </c>
      <c r="G1198" s="14"/>
      <c r="H1198" s="15">
        <v>0</v>
      </c>
      <c r="I1198" s="15">
        <v>0</v>
      </c>
      <c r="J1198" s="15">
        <f t="shared" si="90"/>
        <v>0</v>
      </c>
      <c r="K1198" s="15">
        <f t="shared" si="91"/>
        <v>0</v>
      </c>
      <c r="L1198" s="15">
        <f t="shared" si="92"/>
        <v>0</v>
      </c>
      <c r="M1198" s="15">
        <f t="shared" si="93"/>
        <v>0</v>
      </c>
      <c r="N1198" s="15">
        <f t="shared" si="94"/>
        <v>0</v>
      </c>
    </row>
    <row r="1199" spans="1:14" ht="67.5">
      <c r="A1199" s="31">
        <v>60</v>
      </c>
      <c r="B1199" s="31">
        <v>390</v>
      </c>
      <c r="C1199" s="32">
        <v>36</v>
      </c>
      <c r="D1199" s="33">
        <v>0</v>
      </c>
      <c r="E1199" s="13" t="s">
        <v>3011</v>
      </c>
      <c r="F1199" s="25">
        <v>0</v>
      </c>
      <c r="G1199" s="14"/>
      <c r="H1199" s="15">
        <v>0</v>
      </c>
      <c r="I1199" s="15">
        <v>0</v>
      </c>
      <c r="J1199" s="15">
        <f t="shared" si="90"/>
        <v>0</v>
      </c>
      <c r="K1199" s="15">
        <f t="shared" si="91"/>
        <v>0</v>
      </c>
      <c r="L1199" s="15">
        <f t="shared" si="92"/>
        <v>0</v>
      </c>
      <c r="M1199" s="15">
        <f t="shared" si="93"/>
        <v>0</v>
      </c>
      <c r="N1199" s="15">
        <f t="shared" si="94"/>
        <v>0</v>
      </c>
    </row>
    <row r="1200" spans="1:14" ht="56.25">
      <c r="A1200" s="31">
        <v>60</v>
      </c>
      <c r="B1200" s="31">
        <v>390</v>
      </c>
      <c r="C1200" s="32">
        <v>44</v>
      </c>
      <c r="D1200" s="33">
        <v>0</v>
      </c>
      <c r="E1200" s="13" t="s">
        <v>3012</v>
      </c>
      <c r="F1200" s="25">
        <v>0</v>
      </c>
      <c r="G1200" s="14"/>
      <c r="H1200" s="15">
        <v>0</v>
      </c>
      <c r="I1200" s="15">
        <v>0</v>
      </c>
      <c r="J1200" s="15">
        <f t="shared" si="90"/>
        <v>0</v>
      </c>
      <c r="K1200" s="15">
        <f t="shared" si="91"/>
        <v>0</v>
      </c>
      <c r="L1200" s="15">
        <f t="shared" si="92"/>
        <v>0</v>
      </c>
      <c r="M1200" s="15">
        <f t="shared" si="93"/>
        <v>0</v>
      </c>
      <c r="N1200" s="15">
        <f t="shared" si="94"/>
        <v>0</v>
      </c>
    </row>
    <row r="1201" spans="1:14" ht="56.25">
      <c r="A1201" s="31">
        <v>60</v>
      </c>
      <c r="B1201" s="31">
        <v>400</v>
      </c>
      <c r="C1201" s="32">
        <v>67</v>
      </c>
      <c r="D1201" s="33">
        <v>0</v>
      </c>
      <c r="E1201" s="13" t="s">
        <v>3013</v>
      </c>
      <c r="F1201" s="25">
        <v>0</v>
      </c>
      <c r="G1201" s="14"/>
      <c r="H1201" s="15">
        <v>0</v>
      </c>
      <c r="I1201" s="15">
        <v>0</v>
      </c>
      <c r="J1201" s="15">
        <f t="shared" si="90"/>
        <v>0</v>
      </c>
      <c r="K1201" s="15">
        <f t="shared" si="91"/>
        <v>0</v>
      </c>
      <c r="L1201" s="15">
        <f t="shared" si="92"/>
        <v>0</v>
      </c>
      <c r="M1201" s="15">
        <f t="shared" si="93"/>
        <v>0</v>
      </c>
      <c r="N1201" s="15">
        <f t="shared" si="94"/>
        <v>0</v>
      </c>
    </row>
    <row r="1202" spans="1:14" ht="78.75">
      <c r="A1202" s="31">
        <v>60</v>
      </c>
      <c r="B1202" s="31">
        <v>400</v>
      </c>
      <c r="C1202" s="32">
        <v>91</v>
      </c>
      <c r="D1202" s="33">
        <v>0</v>
      </c>
      <c r="E1202" s="13" t="s">
        <v>3014</v>
      </c>
      <c r="F1202" s="25">
        <v>4000</v>
      </c>
      <c r="G1202" s="14"/>
      <c r="H1202" s="15">
        <v>0</v>
      </c>
      <c r="I1202" s="15">
        <v>0</v>
      </c>
      <c r="J1202" s="15">
        <f t="shared" si="90"/>
        <v>0</v>
      </c>
      <c r="K1202" s="15">
        <f t="shared" si="91"/>
        <v>0</v>
      </c>
      <c r="L1202" s="15">
        <f t="shared" si="92"/>
        <v>0</v>
      </c>
      <c r="M1202" s="15">
        <f t="shared" si="93"/>
        <v>0</v>
      </c>
      <c r="N1202" s="15">
        <f t="shared" si="94"/>
        <v>0</v>
      </c>
    </row>
    <row r="1203" spans="1:14" ht="78.75">
      <c r="A1203" s="31">
        <v>60</v>
      </c>
      <c r="B1203" s="31">
        <v>400</v>
      </c>
      <c r="C1203" s="32">
        <v>125</v>
      </c>
      <c r="D1203" s="33">
        <v>0</v>
      </c>
      <c r="E1203" s="13" t="s">
        <v>3015</v>
      </c>
      <c r="F1203" s="25">
        <v>0</v>
      </c>
      <c r="G1203" s="14"/>
      <c r="H1203" s="15">
        <v>0</v>
      </c>
      <c r="I1203" s="15">
        <v>0</v>
      </c>
      <c r="J1203" s="15">
        <f t="shared" si="90"/>
        <v>0</v>
      </c>
      <c r="K1203" s="15">
        <f t="shared" si="91"/>
        <v>0</v>
      </c>
      <c r="L1203" s="15">
        <f t="shared" si="92"/>
        <v>0</v>
      </c>
      <c r="M1203" s="15">
        <f t="shared" si="93"/>
        <v>0</v>
      </c>
      <c r="N1203" s="15">
        <f t="shared" si="94"/>
        <v>0</v>
      </c>
    </row>
    <row r="1204" spans="1:14" ht="78.75">
      <c r="A1204" s="31">
        <v>60</v>
      </c>
      <c r="B1204" s="31">
        <v>400</v>
      </c>
      <c r="C1204" s="32">
        <v>133</v>
      </c>
      <c r="D1204" s="33">
        <v>0</v>
      </c>
      <c r="E1204" s="13" t="s">
        <v>3016</v>
      </c>
      <c r="F1204" s="25">
        <v>0</v>
      </c>
      <c r="G1204" s="14"/>
      <c r="H1204" s="15">
        <v>0</v>
      </c>
      <c r="I1204" s="15">
        <v>0</v>
      </c>
      <c r="J1204" s="15">
        <f t="shared" si="90"/>
        <v>0</v>
      </c>
      <c r="K1204" s="15">
        <f t="shared" si="91"/>
        <v>0</v>
      </c>
      <c r="L1204" s="15">
        <f t="shared" si="92"/>
        <v>0</v>
      </c>
      <c r="M1204" s="15">
        <f t="shared" si="93"/>
        <v>0</v>
      </c>
      <c r="N1204" s="15">
        <f t="shared" si="94"/>
        <v>0</v>
      </c>
    </row>
    <row r="1205" spans="1:14" ht="78.75">
      <c r="A1205" s="31">
        <v>60</v>
      </c>
      <c r="B1205" s="31">
        <v>400</v>
      </c>
      <c r="C1205" s="32">
        <v>141</v>
      </c>
      <c r="D1205" s="33">
        <v>0</v>
      </c>
      <c r="E1205" s="13" t="s">
        <v>3017</v>
      </c>
      <c r="F1205" s="25">
        <v>0</v>
      </c>
      <c r="G1205" s="14"/>
      <c r="H1205" s="15">
        <v>0</v>
      </c>
      <c r="I1205" s="15">
        <v>0</v>
      </c>
      <c r="J1205" s="15">
        <f t="shared" si="90"/>
        <v>0</v>
      </c>
      <c r="K1205" s="15">
        <f t="shared" si="91"/>
        <v>0</v>
      </c>
      <c r="L1205" s="15">
        <f t="shared" si="92"/>
        <v>0</v>
      </c>
      <c r="M1205" s="15">
        <f t="shared" si="93"/>
        <v>0</v>
      </c>
      <c r="N1205" s="15">
        <f t="shared" si="94"/>
        <v>0</v>
      </c>
    </row>
    <row r="1206" spans="1:14" ht="90">
      <c r="A1206" s="31">
        <v>60</v>
      </c>
      <c r="B1206" s="31">
        <v>400</v>
      </c>
      <c r="C1206" s="32">
        <v>190</v>
      </c>
      <c r="D1206" s="33">
        <v>0</v>
      </c>
      <c r="E1206" s="13" t="s">
        <v>3018</v>
      </c>
      <c r="F1206" s="25">
        <v>0</v>
      </c>
      <c r="G1206" s="14"/>
      <c r="H1206" s="15">
        <v>0</v>
      </c>
      <c r="I1206" s="15">
        <v>0</v>
      </c>
      <c r="J1206" s="15">
        <f t="shared" si="90"/>
        <v>0</v>
      </c>
      <c r="K1206" s="15">
        <f t="shared" si="91"/>
        <v>0</v>
      </c>
      <c r="L1206" s="15">
        <f t="shared" si="92"/>
        <v>0</v>
      </c>
      <c r="M1206" s="15">
        <f t="shared" si="93"/>
        <v>0</v>
      </c>
      <c r="N1206" s="15">
        <f t="shared" si="94"/>
        <v>0</v>
      </c>
    </row>
    <row r="1207" spans="1:14" ht="90">
      <c r="A1207" s="31">
        <v>60</v>
      </c>
      <c r="B1207" s="31">
        <v>400</v>
      </c>
      <c r="C1207" s="32">
        <v>208</v>
      </c>
      <c r="D1207" s="33">
        <v>0</v>
      </c>
      <c r="E1207" s="13" t="s">
        <v>3019</v>
      </c>
      <c r="F1207" s="25">
        <v>0</v>
      </c>
      <c r="G1207" s="14"/>
      <c r="H1207" s="15">
        <v>0</v>
      </c>
      <c r="I1207" s="15">
        <v>0</v>
      </c>
      <c r="J1207" s="15">
        <f t="shared" si="90"/>
        <v>0</v>
      </c>
      <c r="K1207" s="15">
        <f t="shared" si="91"/>
        <v>0</v>
      </c>
      <c r="L1207" s="15">
        <f t="shared" si="92"/>
        <v>0</v>
      </c>
      <c r="M1207" s="15">
        <f t="shared" si="93"/>
        <v>0</v>
      </c>
      <c r="N1207" s="15">
        <f t="shared" si="94"/>
        <v>0</v>
      </c>
    </row>
    <row r="1208" spans="1:14" ht="90">
      <c r="A1208" s="31">
        <v>60</v>
      </c>
      <c r="B1208" s="31">
        <v>400</v>
      </c>
      <c r="C1208" s="32">
        <v>232</v>
      </c>
      <c r="D1208" s="33">
        <v>0</v>
      </c>
      <c r="E1208" s="13" t="s">
        <v>3020</v>
      </c>
      <c r="F1208" s="25">
        <v>0</v>
      </c>
      <c r="G1208" s="14"/>
      <c r="H1208" s="15">
        <v>0</v>
      </c>
      <c r="I1208" s="15">
        <v>0</v>
      </c>
      <c r="J1208" s="15">
        <f t="shared" si="90"/>
        <v>0</v>
      </c>
      <c r="K1208" s="15">
        <f t="shared" si="91"/>
        <v>0</v>
      </c>
      <c r="L1208" s="15">
        <f t="shared" si="92"/>
        <v>0</v>
      </c>
      <c r="M1208" s="15">
        <f t="shared" si="93"/>
        <v>0</v>
      </c>
      <c r="N1208" s="15">
        <f t="shared" si="94"/>
        <v>0</v>
      </c>
    </row>
    <row r="1209" spans="1:14" ht="56.25">
      <c r="A1209" s="31">
        <v>60</v>
      </c>
      <c r="B1209" s="31">
        <v>400</v>
      </c>
      <c r="C1209" s="32">
        <v>265</v>
      </c>
      <c r="D1209" s="33">
        <v>0</v>
      </c>
      <c r="E1209" s="13" t="s">
        <v>3021</v>
      </c>
      <c r="F1209" s="25">
        <v>12</v>
      </c>
      <c r="G1209" s="14"/>
      <c r="H1209" s="15">
        <v>0</v>
      </c>
      <c r="I1209" s="15">
        <v>0</v>
      </c>
      <c r="J1209" s="15">
        <f t="shared" si="90"/>
        <v>0</v>
      </c>
      <c r="K1209" s="15">
        <f t="shared" si="91"/>
        <v>0</v>
      </c>
      <c r="L1209" s="15">
        <f t="shared" si="92"/>
        <v>0</v>
      </c>
      <c r="M1209" s="15">
        <f t="shared" si="93"/>
        <v>0</v>
      </c>
      <c r="N1209" s="15">
        <f t="shared" si="94"/>
        <v>0</v>
      </c>
    </row>
    <row r="1210" spans="1:14" ht="56.25">
      <c r="A1210" s="31">
        <v>60</v>
      </c>
      <c r="B1210" s="31">
        <v>400</v>
      </c>
      <c r="C1210" s="32">
        <v>273</v>
      </c>
      <c r="D1210" s="33">
        <v>0</v>
      </c>
      <c r="E1210" s="13" t="s">
        <v>3022</v>
      </c>
      <c r="F1210" s="25">
        <v>0</v>
      </c>
      <c r="G1210" s="14"/>
      <c r="H1210" s="15">
        <v>0</v>
      </c>
      <c r="I1210" s="15">
        <v>0</v>
      </c>
      <c r="J1210" s="15">
        <f t="shared" si="90"/>
        <v>0</v>
      </c>
      <c r="K1210" s="15">
        <f t="shared" si="91"/>
        <v>0</v>
      </c>
      <c r="L1210" s="15">
        <f t="shared" si="92"/>
        <v>0</v>
      </c>
      <c r="M1210" s="15">
        <f t="shared" si="93"/>
        <v>0</v>
      </c>
      <c r="N1210" s="15">
        <f t="shared" si="94"/>
        <v>0</v>
      </c>
    </row>
    <row r="1211" spans="1:14" ht="33.75">
      <c r="A1211" s="31">
        <v>60</v>
      </c>
      <c r="B1211" s="31">
        <v>400</v>
      </c>
      <c r="C1211" s="32">
        <v>281</v>
      </c>
      <c r="D1211" s="33">
        <v>0</v>
      </c>
      <c r="E1211" s="13" t="s">
        <v>3023</v>
      </c>
      <c r="F1211" s="25">
        <v>0</v>
      </c>
      <c r="G1211" s="14"/>
      <c r="H1211" s="15">
        <v>0</v>
      </c>
      <c r="I1211" s="15">
        <v>0</v>
      </c>
      <c r="J1211" s="15">
        <f t="shared" si="90"/>
        <v>0</v>
      </c>
      <c r="K1211" s="15">
        <f t="shared" si="91"/>
        <v>0</v>
      </c>
      <c r="L1211" s="15">
        <f t="shared" si="92"/>
        <v>0</v>
      </c>
      <c r="M1211" s="15">
        <f t="shared" si="93"/>
        <v>0</v>
      </c>
      <c r="N1211" s="15">
        <f t="shared" si="94"/>
        <v>0</v>
      </c>
    </row>
    <row r="1212" spans="1:14" ht="67.5">
      <c r="A1212" s="31">
        <v>60</v>
      </c>
      <c r="B1212" s="31">
        <v>409</v>
      </c>
      <c r="C1212" s="32">
        <v>19</v>
      </c>
      <c r="D1212" s="33">
        <v>0</v>
      </c>
      <c r="E1212" s="13" t="s">
        <v>3024</v>
      </c>
      <c r="F1212" s="25">
        <v>0</v>
      </c>
      <c r="G1212" s="14"/>
      <c r="H1212" s="15">
        <v>0</v>
      </c>
      <c r="I1212" s="15">
        <v>0</v>
      </c>
      <c r="J1212" s="15">
        <f t="shared" si="90"/>
        <v>0</v>
      </c>
      <c r="K1212" s="15">
        <f t="shared" si="91"/>
        <v>0</v>
      </c>
      <c r="L1212" s="15">
        <f t="shared" si="92"/>
        <v>0</v>
      </c>
      <c r="M1212" s="15">
        <f t="shared" si="93"/>
        <v>0</v>
      </c>
      <c r="N1212" s="15">
        <f t="shared" si="94"/>
        <v>0</v>
      </c>
    </row>
    <row r="1213" spans="1:14" ht="56.25">
      <c r="A1213" s="31">
        <v>60</v>
      </c>
      <c r="B1213" s="31">
        <v>409</v>
      </c>
      <c r="C1213" s="32">
        <v>27</v>
      </c>
      <c r="D1213" s="33">
        <v>0</v>
      </c>
      <c r="E1213" s="13" t="s">
        <v>3025</v>
      </c>
      <c r="F1213" s="25">
        <v>0</v>
      </c>
      <c r="G1213" s="14"/>
      <c r="H1213" s="15">
        <v>0</v>
      </c>
      <c r="I1213" s="15">
        <v>0</v>
      </c>
      <c r="J1213" s="15">
        <f t="shared" si="90"/>
        <v>0</v>
      </c>
      <c r="K1213" s="15">
        <f t="shared" si="91"/>
        <v>0</v>
      </c>
      <c r="L1213" s="15">
        <f t="shared" si="92"/>
        <v>0</v>
      </c>
      <c r="M1213" s="15">
        <f t="shared" si="93"/>
        <v>0</v>
      </c>
      <c r="N1213" s="15">
        <f t="shared" si="94"/>
        <v>0</v>
      </c>
    </row>
    <row r="1214" spans="1:14" ht="45">
      <c r="A1214" s="31">
        <v>60</v>
      </c>
      <c r="B1214" s="31">
        <v>409</v>
      </c>
      <c r="C1214" s="32">
        <v>35</v>
      </c>
      <c r="D1214" s="33">
        <v>0</v>
      </c>
      <c r="E1214" s="13" t="s">
        <v>3026</v>
      </c>
      <c r="F1214" s="25">
        <v>72</v>
      </c>
      <c r="G1214" s="14"/>
      <c r="H1214" s="15">
        <v>0</v>
      </c>
      <c r="I1214" s="15">
        <v>0</v>
      </c>
      <c r="J1214" s="15">
        <f t="shared" si="90"/>
        <v>0</v>
      </c>
      <c r="K1214" s="15">
        <f t="shared" si="91"/>
        <v>0</v>
      </c>
      <c r="L1214" s="15">
        <f t="shared" si="92"/>
        <v>0</v>
      </c>
      <c r="M1214" s="15">
        <f t="shared" si="93"/>
        <v>0</v>
      </c>
      <c r="N1214" s="15">
        <f t="shared" si="94"/>
        <v>0</v>
      </c>
    </row>
    <row r="1215" spans="1:14" ht="56.25">
      <c r="A1215" s="31">
        <v>60</v>
      </c>
      <c r="B1215" s="31">
        <v>421</v>
      </c>
      <c r="C1215" s="32">
        <v>153</v>
      </c>
      <c r="D1215" s="33">
        <v>0</v>
      </c>
      <c r="E1215" s="13" t="s">
        <v>3027</v>
      </c>
      <c r="F1215" s="25">
        <v>0</v>
      </c>
      <c r="G1215" s="14"/>
      <c r="H1215" s="15">
        <v>0</v>
      </c>
      <c r="I1215" s="15">
        <v>0</v>
      </c>
      <c r="J1215" s="15">
        <f t="shared" si="90"/>
        <v>0</v>
      </c>
      <c r="K1215" s="15">
        <f t="shared" si="91"/>
        <v>0</v>
      </c>
      <c r="L1215" s="15">
        <f t="shared" si="92"/>
        <v>0</v>
      </c>
      <c r="M1215" s="15">
        <f t="shared" si="93"/>
        <v>0</v>
      </c>
      <c r="N1215" s="15">
        <f t="shared" si="94"/>
        <v>0</v>
      </c>
    </row>
    <row r="1216" spans="1:14" ht="56.25">
      <c r="A1216" s="31">
        <v>60</v>
      </c>
      <c r="B1216" s="31">
        <v>421</v>
      </c>
      <c r="C1216" s="32">
        <v>211</v>
      </c>
      <c r="D1216" s="33">
        <v>0</v>
      </c>
      <c r="E1216" s="13" t="s">
        <v>3028</v>
      </c>
      <c r="F1216" s="25">
        <v>0</v>
      </c>
      <c r="G1216" s="14"/>
      <c r="H1216" s="15">
        <v>0</v>
      </c>
      <c r="I1216" s="15">
        <v>0</v>
      </c>
      <c r="J1216" s="15">
        <f t="shared" si="90"/>
        <v>0</v>
      </c>
      <c r="K1216" s="15">
        <f t="shared" si="91"/>
        <v>0</v>
      </c>
      <c r="L1216" s="15">
        <f t="shared" si="92"/>
        <v>0</v>
      </c>
      <c r="M1216" s="15">
        <f t="shared" si="93"/>
        <v>0</v>
      </c>
      <c r="N1216" s="15">
        <f t="shared" si="94"/>
        <v>0</v>
      </c>
    </row>
    <row r="1217" spans="1:14" ht="101.25">
      <c r="A1217" s="31">
        <v>60</v>
      </c>
      <c r="B1217" s="31">
        <v>422</v>
      </c>
      <c r="C1217" s="32">
        <v>46</v>
      </c>
      <c r="D1217" s="33">
        <v>0</v>
      </c>
      <c r="E1217" s="13" t="s">
        <v>3029</v>
      </c>
      <c r="F1217" s="25">
        <v>0</v>
      </c>
      <c r="G1217" s="14"/>
      <c r="H1217" s="15">
        <v>0</v>
      </c>
      <c r="I1217" s="15">
        <v>0</v>
      </c>
      <c r="J1217" s="15">
        <f t="shared" si="90"/>
        <v>0</v>
      </c>
      <c r="K1217" s="15">
        <f t="shared" si="91"/>
        <v>0</v>
      </c>
      <c r="L1217" s="15">
        <f t="shared" si="92"/>
        <v>0</v>
      </c>
      <c r="M1217" s="15">
        <f t="shared" si="93"/>
        <v>0</v>
      </c>
      <c r="N1217" s="15">
        <f t="shared" si="94"/>
        <v>0</v>
      </c>
    </row>
    <row r="1218" spans="1:14" ht="101.25">
      <c r="A1218" s="31">
        <v>60</v>
      </c>
      <c r="B1218" s="31">
        <v>422</v>
      </c>
      <c r="C1218" s="32">
        <v>61</v>
      </c>
      <c r="D1218" s="33">
        <v>0</v>
      </c>
      <c r="E1218" s="13" t="s">
        <v>3030</v>
      </c>
      <c r="F1218" s="25">
        <v>0</v>
      </c>
      <c r="G1218" s="14"/>
      <c r="H1218" s="15">
        <v>0</v>
      </c>
      <c r="I1218" s="15">
        <v>0</v>
      </c>
      <c r="J1218" s="15">
        <f t="shared" si="90"/>
        <v>0</v>
      </c>
      <c r="K1218" s="15">
        <f t="shared" si="91"/>
        <v>0</v>
      </c>
      <c r="L1218" s="15">
        <f t="shared" si="92"/>
        <v>0</v>
      </c>
      <c r="M1218" s="15">
        <f t="shared" si="93"/>
        <v>0</v>
      </c>
      <c r="N1218" s="15">
        <f t="shared" si="94"/>
        <v>0</v>
      </c>
    </row>
    <row r="1219" spans="1:14" ht="78.75">
      <c r="A1219" s="31">
        <v>60</v>
      </c>
      <c r="B1219" s="31">
        <v>422</v>
      </c>
      <c r="C1219" s="32">
        <v>202</v>
      </c>
      <c r="D1219" s="33">
        <v>0</v>
      </c>
      <c r="E1219" s="13" t="s">
        <v>3031</v>
      </c>
      <c r="F1219" s="25">
        <v>0</v>
      </c>
      <c r="G1219" s="14"/>
      <c r="H1219" s="15">
        <v>0</v>
      </c>
      <c r="I1219" s="15">
        <v>0</v>
      </c>
      <c r="J1219" s="15">
        <f t="shared" si="90"/>
        <v>0</v>
      </c>
      <c r="K1219" s="15">
        <f t="shared" si="91"/>
        <v>0</v>
      </c>
      <c r="L1219" s="15">
        <f t="shared" si="92"/>
        <v>0</v>
      </c>
      <c r="M1219" s="15">
        <f t="shared" si="93"/>
        <v>0</v>
      </c>
      <c r="N1219" s="15">
        <f t="shared" si="94"/>
        <v>0</v>
      </c>
    </row>
    <row r="1220" spans="1:14" ht="90">
      <c r="A1220" s="31">
        <v>60</v>
      </c>
      <c r="B1220" s="31">
        <v>422</v>
      </c>
      <c r="C1220" s="32">
        <v>418</v>
      </c>
      <c r="D1220" s="33">
        <v>0</v>
      </c>
      <c r="E1220" s="13" t="s">
        <v>3032</v>
      </c>
      <c r="F1220" s="25">
        <v>0</v>
      </c>
      <c r="G1220" s="14"/>
      <c r="H1220" s="15">
        <v>0</v>
      </c>
      <c r="I1220" s="15">
        <v>0</v>
      </c>
      <c r="J1220" s="15">
        <f t="shared" si="90"/>
        <v>0</v>
      </c>
      <c r="K1220" s="15">
        <f t="shared" si="91"/>
        <v>0</v>
      </c>
      <c r="L1220" s="15">
        <f t="shared" si="92"/>
        <v>0</v>
      </c>
      <c r="M1220" s="15">
        <f t="shared" si="93"/>
        <v>0</v>
      </c>
      <c r="N1220" s="15">
        <f t="shared" si="94"/>
        <v>0</v>
      </c>
    </row>
    <row r="1221" spans="1:14" ht="90">
      <c r="A1221" s="31">
        <v>60</v>
      </c>
      <c r="B1221" s="31">
        <v>422</v>
      </c>
      <c r="C1221" s="32">
        <v>533</v>
      </c>
      <c r="D1221" s="33">
        <v>0</v>
      </c>
      <c r="E1221" s="13" t="s">
        <v>3033</v>
      </c>
      <c r="F1221" s="25">
        <v>0</v>
      </c>
      <c r="G1221" s="14"/>
      <c r="H1221" s="15">
        <v>0</v>
      </c>
      <c r="I1221" s="15">
        <v>0</v>
      </c>
      <c r="J1221" s="15">
        <f t="shared" si="90"/>
        <v>0</v>
      </c>
      <c r="K1221" s="15">
        <f t="shared" si="91"/>
        <v>0</v>
      </c>
      <c r="L1221" s="15">
        <f t="shared" si="92"/>
        <v>0</v>
      </c>
      <c r="M1221" s="15">
        <f t="shared" si="93"/>
        <v>0</v>
      </c>
      <c r="N1221" s="15">
        <f t="shared" si="94"/>
        <v>0</v>
      </c>
    </row>
    <row r="1222" spans="1:14" ht="78.75">
      <c r="A1222" s="31">
        <v>60</v>
      </c>
      <c r="B1222" s="31">
        <v>422</v>
      </c>
      <c r="C1222" s="32">
        <v>657</v>
      </c>
      <c r="D1222" s="33">
        <v>0</v>
      </c>
      <c r="E1222" s="13" t="s">
        <v>3034</v>
      </c>
      <c r="F1222" s="25">
        <v>0</v>
      </c>
      <c r="G1222" s="14"/>
      <c r="H1222" s="15">
        <v>0</v>
      </c>
      <c r="I1222" s="15">
        <v>0</v>
      </c>
      <c r="J1222" s="15">
        <f t="shared" si="90"/>
        <v>0</v>
      </c>
      <c r="K1222" s="15">
        <f t="shared" si="91"/>
        <v>0</v>
      </c>
      <c r="L1222" s="15">
        <f t="shared" si="92"/>
        <v>0</v>
      </c>
      <c r="M1222" s="15">
        <f t="shared" si="93"/>
        <v>0</v>
      </c>
      <c r="N1222" s="15">
        <f t="shared" si="94"/>
        <v>0</v>
      </c>
    </row>
    <row r="1223" spans="1:14" ht="123.75">
      <c r="A1223" s="31">
        <v>60</v>
      </c>
      <c r="B1223" s="31">
        <v>423</v>
      </c>
      <c r="C1223" s="32">
        <v>268</v>
      </c>
      <c r="D1223" s="33">
        <v>0</v>
      </c>
      <c r="E1223" s="13" t="s">
        <v>3035</v>
      </c>
      <c r="F1223" s="25">
        <v>0</v>
      </c>
      <c r="G1223" s="14"/>
      <c r="H1223" s="15">
        <v>0</v>
      </c>
      <c r="I1223" s="15">
        <v>0</v>
      </c>
      <c r="J1223" s="15">
        <f t="shared" si="90"/>
        <v>0</v>
      </c>
      <c r="K1223" s="15">
        <f t="shared" si="91"/>
        <v>0</v>
      </c>
      <c r="L1223" s="15">
        <f t="shared" si="92"/>
        <v>0</v>
      </c>
      <c r="M1223" s="15">
        <f t="shared" si="93"/>
        <v>0</v>
      </c>
      <c r="N1223" s="15">
        <f t="shared" si="94"/>
        <v>0</v>
      </c>
    </row>
    <row r="1224" spans="1:14" ht="123.75">
      <c r="A1224" s="31">
        <v>60</v>
      </c>
      <c r="B1224" s="31">
        <v>423</v>
      </c>
      <c r="C1224" s="32">
        <v>323</v>
      </c>
      <c r="D1224" s="33">
        <v>0</v>
      </c>
      <c r="E1224" s="13" t="s">
        <v>3036</v>
      </c>
      <c r="F1224" s="25">
        <v>610</v>
      </c>
      <c r="G1224" s="14"/>
      <c r="H1224" s="15">
        <v>0</v>
      </c>
      <c r="I1224" s="15">
        <v>0</v>
      </c>
      <c r="J1224" s="15">
        <f t="shared" si="90"/>
        <v>0</v>
      </c>
      <c r="K1224" s="15">
        <f t="shared" si="91"/>
        <v>0</v>
      </c>
      <c r="L1224" s="15">
        <f t="shared" si="92"/>
        <v>0</v>
      </c>
      <c r="M1224" s="15">
        <f t="shared" si="93"/>
        <v>0</v>
      </c>
      <c r="N1224" s="15">
        <f t="shared" si="94"/>
        <v>0</v>
      </c>
    </row>
    <row r="1225" spans="1:14" ht="67.5">
      <c r="A1225" s="31">
        <v>60</v>
      </c>
      <c r="B1225" s="31">
        <v>424</v>
      </c>
      <c r="C1225" s="32">
        <v>51</v>
      </c>
      <c r="D1225" s="33">
        <v>0</v>
      </c>
      <c r="E1225" s="13" t="s">
        <v>3037</v>
      </c>
      <c r="F1225" s="25">
        <v>0</v>
      </c>
      <c r="G1225" s="14"/>
      <c r="H1225" s="15">
        <v>0</v>
      </c>
      <c r="I1225" s="15">
        <v>0</v>
      </c>
      <c r="J1225" s="15">
        <f t="shared" si="90"/>
        <v>0</v>
      </c>
      <c r="K1225" s="15">
        <f t="shared" si="91"/>
        <v>0</v>
      </c>
      <c r="L1225" s="15">
        <f t="shared" si="92"/>
        <v>0</v>
      </c>
      <c r="M1225" s="15">
        <f t="shared" si="93"/>
        <v>0</v>
      </c>
      <c r="N1225" s="15">
        <f t="shared" si="94"/>
        <v>0</v>
      </c>
    </row>
    <row r="1226" spans="1:14" ht="157.5">
      <c r="A1226" s="31">
        <v>60</v>
      </c>
      <c r="B1226" s="31">
        <v>426</v>
      </c>
      <c r="C1226" s="32">
        <v>331</v>
      </c>
      <c r="D1226" s="33">
        <v>0</v>
      </c>
      <c r="E1226" s="13" t="s">
        <v>3038</v>
      </c>
      <c r="F1226" s="25">
        <v>230</v>
      </c>
      <c r="G1226" s="14"/>
      <c r="H1226" s="15">
        <v>0</v>
      </c>
      <c r="I1226" s="15">
        <v>0</v>
      </c>
      <c r="J1226" s="15">
        <f t="shared" si="90"/>
        <v>0</v>
      </c>
      <c r="K1226" s="15">
        <f t="shared" si="91"/>
        <v>0</v>
      </c>
      <c r="L1226" s="15">
        <f t="shared" si="92"/>
        <v>0</v>
      </c>
      <c r="M1226" s="15">
        <f t="shared" si="93"/>
        <v>0</v>
      </c>
      <c r="N1226" s="15">
        <f t="shared" si="94"/>
        <v>0</v>
      </c>
    </row>
    <row r="1227" spans="1:14" ht="56.25">
      <c r="A1227" s="31">
        <v>60</v>
      </c>
      <c r="B1227" s="31">
        <v>427</v>
      </c>
      <c r="C1227" s="32">
        <v>17</v>
      </c>
      <c r="D1227" s="33">
        <v>0</v>
      </c>
      <c r="E1227" s="13" t="s">
        <v>3039</v>
      </c>
      <c r="F1227" s="25">
        <v>50</v>
      </c>
      <c r="G1227" s="14"/>
      <c r="H1227" s="15">
        <v>0</v>
      </c>
      <c r="I1227" s="15">
        <v>0</v>
      </c>
      <c r="J1227" s="15">
        <f t="shared" si="90"/>
        <v>0</v>
      </c>
      <c r="K1227" s="15">
        <f t="shared" si="91"/>
        <v>0</v>
      </c>
      <c r="L1227" s="15">
        <f t="shared" si="92"/>
        <v>0</v>
      </c>
      <c r="M1227" s="15">
        <f t="shared" si="93"/>
        <v>0</v>
      </c>
      <c r="N1227" s="15">
        <f t="shared" si="94"/>
        <v>0</v>
      </c>
    </row>
    <row r="1228" spans="1:14" ht="12.75">
      <c r="A1228" s="31">
        <v>60</v>
      </c>
      <c r="B1228" s="31">
        <v>543</v>
      </c>
      <c r="C1228" s="32">
        <v>115</v>
      </c>
      <c r="D1228" s="33">
        <v>0</v>
      </c>
      <c r="E1228" s="13" t="s">
        <v>3040</v>
      </c>
      <c r="F1228" s="25">
        <v>10690</v>
      </c>
      <c r="G1228" s="14"/>
      <c r="H1228" s="15">
        <v>0</v>
      </c>
      <c r="I1228" s="15">
        <v>0</v>
      </c>
      <c r="J1228" s="15">
        <f t="shared" si="90"/>
        <v>0</v>
      </c>
      <c r="K1228" s="15">
        <f t="shared" si="91"/>
        <v>0</v>
      </c>
      <c r="L1228" s="15">
        <f t="shared" si="92"/>
        <v>0</v>
      </c>
      <c r="M1228" s="15">
        <f t="shared" si="93"/>
        <v>0</v>
      </c>
      <c r="N1228" s="15">
        <f t="shared" si="94"/>
        <v>0</v>
      </c>
    </row>
    <row r="1229" spans="1:14" ht="22.5">
      <c r="A1229" s="31">
        <v>60</v>
      </c>
      <c r="B1229" s="31">
        <v>431</v>
      </c>
      <c r="C1229" s="32">
        <v>11</v>
      </c>
      <c r="D1229" s="33">
        <v>0</v>
      </c>
      <c r="E1229" s="13" t="s">
        <v>3041</v>
      </c>
      <c r="F1229" s="25">
        <v>2620</v>
      </c>
      <c r="G1229" s="14"/>
      <c r="H1229" s="15">
        <v>0</v>
      </c>
      <c r="I1229" s="15">
        <v>0</v>
      </c>
      <c r="J1229" s="15">
        <f t="shared" ref="J1229:J1291" si="95">F1229*H1229</f>
        <v>0</v>
      </c>
      <c r="K1229" s="15">
        <f t="shared" ref="K1229:K1291" si="96">I1229*1.16</f>
        <v>0</v>
      </c>
      <c r="L1229" s="15">
        <f t="shared" ref="L1229:L1291" si="97">F1229*K1229</f>
        <v>0</v>
      </c>
      <c r="M1229" s="15">
        <f t="shared" ref="M1229:M1291" si="98">J1229+L1229</f>
        <v>0</v>
      </c>
      <c r="N1229" s="15">
        <f t="shared" ref="N1229:N1291" si="99">M1229*2</f>
        <v>0</v>
      </c>
    </row>
    <row r="1230" spans="1:14" ht="22.5">
      <c r="A1230" s="31">
        <v>60</v>
      </c>
      <c r="B1230" s="31">
        <v>431</v>
      </c>
      <c r="C1230" s="32">
        <v>37</v>
      </c>
      <c r="D1230" s="33">
        <v>0</v>
      </c>
      <c r="E1230" s="13" t="s">
        <v>3042</v>
      </c>
      <c r="F1230" s="25">
        <v>2500</v>
      </c>
      <c r="G1230" s="14"/>
      <c r="H1230" s="15">
        <v>0</v>
      </c>
      <c r="I1230" s="15">
        <v>0</v>
      </c>
      <c r="J1230" s="15">
        <f t="shared" si="95"/>
        <v>0</v>
      </c>
      <c r="K1230" s="15">
        <f t="shared" si="96"/>
        <v>0</v>
      </c>
      <c r="L1230" s="15">
        <f t="shared" si="97"/>
        <v>0</v>
      </c>
      <c r="M1230" s="15">
        <f t="shared" si="98"/>
        <v>0</v>
      </c>
      <c r="N1230" s="15">
        <f t="shared" si="99"/>
        <v>0</v>
      </c>
    </row>
    <row r="1231" spans="1:14" ht="22.5">
      <c r="A1231" s="31">
        <v>60</v>
      </c>
      <c r="B1231" s="31">
        <v>431</v>
      </c>
      <c r="C1231" s="32">
        <v>318</v>
      </c>
      <c r="D1231" s="33">
        <v>0</v>
      </c>
      <c r="E1231" s="13" t="s">
        <v>3043</v>
      </c>
      <c r="F1231" s="25">
        <v>300</v>
      </c>
      <c r="G1231" s="14"/>
      <c r="H1231" s="15">
        <v>0</v>
      </c>
      <c r="I1231" s="15">
        <v>0</v>
      </c>
      <c r="J1231" s="15">
        <f t="shared" si="95"/>
        <v>0</v>
      </c>
      <c r="K1231" s="15">
        <f t="shared" si="96"/>
        <v>0</v>
      </c>
      <c r="L1231" s="15">
        <f t="shared" si="97"/>
        <v>0</v>
      </c>
      <c r="M1231" s="15">
        <f t="shared" si="98"/>
        <v>0</v>
      </c>
      <c r="N1231" s="15">
        <f t="shared" si="99"/>
        <v>0</v>
      </c>
    </row>
    <row r="1232" spans="1:14" ht="22.5">
      <c r="A1232" s="31">
        <v>60</v>
      </c>
      <c r="B1232" s="31">
        <v>431</v>
      </c>
      <c r="C1232" s="32">
        <v>409</v>
      </c>
      <c r="D1232" s="33">
        <v>0</v>
      </c>
      <c r="E1232" s="13" t="s">
        <v>3044</v>
      </c>
      <c r="F1232" s="25">
        <v>2620</v>
      </c>
      <c r="G1232" s="14"/>
      <c r="H1232" s="15">
        <v>0</v>
      </c>
      <c r="I1232" s="15">
        <v>0</v>
      </c>
      <c r="J1232" s="15">
        <f t="shared" si="95"/>
        <v>0</v>
      </c>
      <c r="K1232" s="15">
        <f t="shared" si="96"/>
        <v>0</v>
      </c>
      <c r="L1232" s="15">
        <f t="shared" si="97"/>
        <v>0</v>
      </c>
      <c r="M1232" s="15">
        <f t="shared" si="98"/>
        <v>0</v>
      </c>
      <c r="N1232" s="15">
        <f t="shared" si="99"/>
        <v>0</v>
      </c>
    </row>
    <row r="1233" spans="1:14" ht="22.5">
      <c r="A1233" s="31">
        <v>60</v>
      </c>
      <c r="B1233" s="31">
        <v>431</v>
      </c>
      <c r="C1233" s="32">
        <v>417</v>
      </c>
      <c r="D1233" s="33">
        <v>0</v>
      </c>
      <c r="E1233" s="13" t="s">
        <v>3045</v>
      </c>
      <c r="F1233" s="25">
        <v>2000</v>
      </c>
      <c r="G1233" s="14"/>
      <c r="H1233" s="15">
        <v>0</v>
      </c>
      <c r="I1233" s="15">
        <v>0</v>
      </c>
      <c r="J1233" s="15">
        <f t="shared" si="95"/>
        <v>0</v>
      </c>
      <c r="K1233" s="15">
        <f t="shared" si="96"/>
        <v>0</v>
      </c>
      <c r="L1233" s="15">
        <f t="shared" si="97"/>
        <v>0</v>
      </c>
      <c r="M1233" s="15">
        <f t="shared" si="98"/>
        <v>0</v>
      </c>
      <c r="N1233" s="15">
        <f t="shared" si="99"/>
        <v>0</v>
      </c>
    </row>
    <row r="1234" spans="1:14" ht="22.5">
      <c r="A1234" s="31">
        <v>60</v>
      </c>
      <c r="B1234" s="31">
        <v>431</v>
      </c>
      <c r="C1234" s="32">
        <v>466</v>
      </c>
      <c r="D1234" s="33">
        <v>0</v>
      </c>
      <c r="E1234" s="13" t="s">
        <v>3046</v>
      </c>
      <c r="F1234" s="25">
        <v>300</v>
      </c>
      <c r="G1234" s="14"/>
      <c r="H1234" s="15">
        <v>0</v>
      </c>
      <c r="I1234" s="15">
        <v>0</v>
      </c>
      <c r="J1234" s="15">
        <f t="shared" si="95"/>
        <v>0</v>
      </c>
      <c r="K1234" s="15">
        <f t="shared" si="96"/>
        <v>0</v>
      </c>
      <c r="L1234" s="15">
        <f t="shared" si="97"/>
        <v>0</v>
      </c>
      <c r="M1234" s="15">
        <f t="shared" si="98"/>
        <v>0</v>
      </c>
      <c r="N1234" s="15">
        <f t="shared" si="99"/>
        <v>0</v>
      </c>
    </row>
    <row r="1235" spans="1:14" ht="56.25">
      <c r="A1235" s="31">
        <v>60</v>
      </c>
      <c r="B1235" s="31">
        <v>431</v>
      </c>
      <c r="C1235" s="32">
        <v>516</v>
      </c>
      <c r="D1235" s="33">
        <v>0</v>
      </c>
      <c r="E1235" s="13" t="s">
        <v>3047</v>
      </c>
      <c r="F1235" s="25">
        <v>150</v>
      </c>
      <c r="G1235" s="14"/>
      <c r="H1235" s="15">
        <v>0</v>
      </c>
      <c r="I1235" s="15">
        <v>0</v>
      </c>
      <c r="J1235" s="15">
        <f t="shared" si="95"/>
        <v>0</v>
      </c>
      <c r="K1235" s="15">
        <f t="shared" si="96"/>
        <v>0</v>
      </c>
      <c r="L1235" s="15">
        <f t="shared" si="97"/>
        <v>0</v>
      </c>
      <c r="M1235" s="15">
        <f t="shared" si="98"/>
        <v>0</v>
      </c>
      <c r="N1235" s="15">
        <f t="shared" si="99"/>
        <v>0</v>
      </c>
    </row>
    <row r="1236" spans="1:14" ht="22.5">
      <c r="A1236" s="31">
        <v>60</v>
      </c>
      <c r="B1236" s="31">
        <v>431</v>
      </c>
      <c r="C1236" s="32">
        <v>524</v>
      </c>
      <c r="D1236" s="33">
        <v>0</v>
      </c>
      <c r="E1236" s="13" t="s">
        <v>3048</v>
      </c>
      <c r="F1236" s="25">
        <v>2584</v>
      </c>
      <c r="G1236" s="14"/>
      <c r="H1236" s="15">
        <v>0</v>
      </c>
      <c r="I1236" s="15">
        <v>0</v>
      </c>
      <c r="J1236" s="15">
        <f t="shared" si="95"/>
        <v>0</v>
      </c>
      <c r="K1236" s="15">
        <f t="shared" si="96"/>
        <v>0</v>
      </c>
      <c r="L1236" s="15">
        <f t="shared" si="97"/>
        <v>0</v>
      </c>
      <c r="M1236" s="15">
        <f t="shared" si="98"/>
        <v>0</v>
      </c>
      <c r="N1236" s="15">
        <f t="shared" si="99"/>
        <v>0</v>
      </c>
    </row>
    <row r="1237" spans="1:14" ht="33.75">
      <c r="A1237" s="31">
        <v>60</v>
      </c>
      <c r="B1237" s="31">
        <v>431</v>
      </c>
      <c r="C1237" s="32">
        <v>532</v>
      </c>
      <c r="D1237" s="33">
        <v>0</v>
      </c>
      <c r="E1237" s="13" t="s">
        <v>3049</v>
      </c>
      <c r="F1237" s="25">
        <v>300</v>
      </c>
      <c r="G1237" s="14"/>
      <c r="H1237" s="15">
        <v>0</v>
      </c>
      <c r="I1237" s="15">
        <v>0</v>
      </c>
      <c r="J1237" s="15">
        <f t="shared" si="95"/>
        <v>0</v>
      </c>
      <c r="K1237" s="15">
        <f t="shared" si="96"/>
        <v>0</v>
      </c>
      <c r="L1237" s="15">
        <f t="shared" si="97"/>
        <v>0</v>
      </c>
      <c r="M1237" s="15">
        <f t="shared" si="98"/>
        <v>0</v>
      </c>
      <c r="N1237" s="15">
        <f t="shared" si="99"/>
        <v>0</v>
      </c>
    </row>
    <row r="1238" spans="1:14" ht="22.5">
      <c r="A1238" s="31">
        <v>60</v>
      </c>
      <c r="B1238" s="31">
        <v>431</v>
      </c>
      <c r="C1238" s="32">
        <v>557</v>
      </c>
      <c r="D1238" s="33">
        <v>0</v>
      </c>
      <c r="E1238" s="13" t="s">
        <v>3050</v>
      </c>
      <c r="F1238" s="25">
        <v>2000</v>
      </c>
      <c r="G1238" s="14"/>
      <c r="H1238" s="15">
        <v>0</v>
      </c>
      <c r="I1238" s="15">
        <v>0</v>
      </c>
      <c r="J1238" s="15">
        <f t="shared" si="95"/>
        <v>0</v>
      </c>
      <c r="K1238" s="15">
        <f t="shared" si="96"/>
        <v>0</v>
      </c>
      <c r="L1238" s="15">
        <f t="shared" si="97"/>
        <v>0</v>
      </c>
      <c r="M1238" s="15">
        <f t="shared" si="98"/>
        <v>0</v>
      </c>
      <c r="N1238" s="15">
        <f t="shared" si="99"/>
        <v>0</v>
      </c>
    </row>
    <row r="1239" spans="1:14" ht="22.5">
      <c r="A1239" s="31">
        <v>60</v>
      </c>
      <c r="B1239" s="31">
        <v>431</v>
      </c>
      <c r="C1239" s="32">
        <v>573</v>
      </c>
      <c r="D1239" s="33">
        <v>0</v>
      </c>
      <c r="E1239" s="13" t="s">
        <v>3051</v>
      </c>
      <c r="F1239" s="25">
        <v>300</v>
      </c>
      <c r="G1239" s="14"/>
      <c r="H1239" s="15">
        <v>0</v>
      </c>
      <c r="I1239" s="15">
        <v>0</v>
      </c>
      <c r="J1239" s="15">
        <f t="shared" si="95"/>
        <v>0</v>
      </c>
      <c r="K1239" s="15">
        <f t="shared" si="96"/>
        <v>0</v>
      </c>
      <c r="L1239" s="15">
        <f t="shared" si="97"/>
        <v>0</v>
      </c>
      <c r="M1239" s="15">
        <f t="shared" si="98"/>
        <v>0</v>
      </c>
      <c r="N1239" s="15">
        <f t="shared" si="99"/>
        <v>0</v>
      </c>
    </row>
    <row r="1240" spans="1:14" ht="22.5">
      <c r="A1240" s="31">
        <v>60</v>
      </c>
      <c r="B1240" s="31">
        <v>431</v>
      </c>
      <c r="C1240" s="32">
        <v>581</v>
      </c>
      <c r="D1240" s="33">
        <v>0</v>
      </c>
      <c r="E1240" s="13" t="s">
        <v>3052</v>
      </c>
      <c r="F1240" s="25">
        <v>300</v>
      </c>
      <c r="G1240" s="14"/>
      <c r="H1240" s="15">
        <v>0</v>
      </c>
      <c r="I1240" s="15">
        <v>0</v>
      </c>
      <c r="J1240" s="15">
        <f t="shared" si="95"/>
        <v>0</v>
      </c>
      <c r="K1240" s="15">
        <f t="shared" si="96"/>
        <v>0</v>
      </c>
      <c r="L1240" s="15">
        <f t="shared" si="97"/>
        <v>0</v>
      </c>
      <c r="M1240" s="15">
        <f t="shared" si="98"/>
        <v>0</v>
      </c>
      <c r="N1240" s="15">
        <f t="shared" si="99"/>
        <v>0</v>
      </c>
    </row>
    <row r="1241" spans="1:14" ht="33.75">
      <c r="A1241" s="31">
        <v>60</v>
      </c>
      <c r="B1241" s="31">
        <v>431</v>
      </c>
      <c r="C1241" s="32">
        <v>599</v>
      </c>
      <c r="D1241" s="33">
        <v>0</v>
      </c>
      <c r="E1241" s="13" t="s">
        <v>3053</v>
      </c>
      <c r="F1241" s="25">
        <v>300</v>
      </c>
      <c r="G1241" s="14"/>
      <c r="H1241" s="15">
        <v>0</v>
      </c>
      <c r="I1241" s="15">
        <v>0</v>
      </c>
      <c r="J1241" s="15">
        <f t="shared" si="95"/>
        <v>0</v>
      </c>
      <c r="K1241" s="15">
        <f t="shared" si="96"/>
        <v>0</v>
      </c>
      <c r="L1241" s="15">
        <f t="shared" si="97"/>
        <v>0</v>
      </c>
      <c r="M1241" s="15">
        <f t="shared" si="98"/>
        <v>0</v>
      </c>
      <c r="N1241" s="15">
        <f t="shared" si="99"/>
        <v>0</v>
      </c>
    </row>
    <row r="1242" spans="1:14" ht="33.75">
      <c r="A1242" s="31">
        <v>60</v>
      </c>
      <c r="B1242" s="31">
        <v>431</v>
      </c>
      <c r="C1242" s="32">
        <v>615</v>
      </c>
      <c r="D1242" s="33">
        <v>0</v>
      </c>
      <c r="E1242" s="13" t="s">
        <v>3054</v>
      </c>
      <c r="F1242" s="25">
        <v>650</v>
      </c>
      <c r="G1242" s="14"/>
      <c r="H1242" s="15">
        <v>0</v>
      </c>
      <c r="I1242" s="15">
        <v>0</v>
      </c>
      <c r="J1242" s="15">
        <f t="shared" si="95"/>
        <v>0</v>
      </c>
      <c r="K1242" s="15">
        <f t="shared" si="96"/>
        <v>0</v>
      </c>
      <c r="L1242" s="15">
        <f t="shared" si="97"/>
        <v>0</v>
      </c>
      <c r="M1242" s="15">
        <f t="shared" si="98"/>
        <v>0</v>
      </c>
      <c r="N1242" s="15">
        <f t="shared" si="99"/>
        <v>0</v>
      </c>
    </row>
    <row r="1243" spans="1:14" ht="33.75">
      <c r="A1243" s="31">
        <v>60</v>
      </c>
      <c r="B1243" s="31">
        <v>431</v>
      </c>
      <c r="C1243" s="32">
        <v>623</v>
      </c>
      <c r="D1243" s="33">
        <v>0</v>
      </c>
      <c r="E1243" s="13" t="s">
        <v>3054</v>
      </c>
      <c r="F1243" s="25">
        <v>2000</v>
      </c>
      <c r="G1243" s="14"/>
      <c r="H1243" s="15">
        <v>0</v>
      </c>
      <c r="I1243" s="15">
        <v>0</v>
      </c>
      <c r="J1243" s="15">
        <f t="shared" si="95"/>
        <v>0</v>
      </c>
      <c r="K1243" s="15">
        <f t="shared" si="96"/>
        <v>0</v>
      </c>
      <c r="L1243" s="15">
        <f t="shared" si="97"/>
        <v>0</v>
      </c>
      <c r="M1243" s="15">
        <f t="shared" si="98"/>
        <v>0</v>
      </c>
      <c r="N1243" s="15">
        <f t="shared" si="99"/>
        <v>0</v>
      </c>
    </row>
    <row r="1244" spans="1:14" ht="22.5">
      <c r="A1244" s="31">
        <v>60</v>
      </c>
      <c r="B1244" s="31">
        <v>431</v>
      </c>
      <c r="C1244" s="32">
        <v>649</v>
      </c>
      <c r="D1244" s="33">
        <v>0</v>
      </c>
      <c r="E1244" s="13" t="s">
        <v>3055</v>
      </c>
      <c r="F1244" s="25">
        <v>2000</v>
      </c>
      <c r="G1244" s="14"/>
      <c r="H1244" s="15">
        <v>0</v>
      </c>
      <c r="I1244" s="15">
        <v>0</v>
      </c>
      <c r="J1244" s="15">
        <f t="shared" si="95"/>
        <v>0</v>
      </c>
      <c r="K1244" s="15">
        <f t="shared" si="96"/>
        <v>0</v>
      </c>
      <c r="L1244" s="15">
        <f t="shared" si="97"/>
        <v>0</v>
      </c>
      <c r="M1244" s="15">
        <f t="shared" si="98"/>
        <v>0</v>
      </c>
      <c r="N1244" s="15">
        <f t="shared" si="99"/>
        <v>0</v>
      </c>
    </row>
    <row r="1245" spans="1:14" ht="22.5">
      <c r="A1245" s="31">
        <v>60</v>
      </c>
      <c r="B1245" s="31">
        <v>431</v>
      </c>
      <c r="C1245" s="32">
        <v>656</v>
      </c>
      <c r="D1245" s="33">
        <v>0</v>
      </c>
      <c r="E1245" s="13" t="s">
        <v>3056</v>
      </c>
      <c r="F1245" s="25">
        <v>300</v>
      </c>
      <c r="G1245" s="14"/>
      <c r="H1245" s="15">
        <v>0</v>
      </c>
      <c r="I1245" s="15">
        <v>0</v>
      </c>
      <c r="J1245" s="15">
        <f t="shared" si="95"/>
        <v>0</v>
      </c>
      <c r="K1245" s="15">
        <f t="shared" si="96"/>
        <v>0</v>
      </c>
      <c r="L1245" s="15">
        <f t="shared" si="97"/>
        <v>0</v>
      </c>
      <c r="M1245" s="15">
        <f t="shared" si="98"/>
        <v>0</v>
      </c>
      <c r="N1245" s="15">
        <f t="shared" si="99"/>
        <v>0</v>
      </c>
    </row>
    <row r="1246" spans="1:14" ht="22.5">
      <c r="A1246" s="31">
        <v>60</v>
      </c>
      <c r="B1246" s="31">
        <v>431</v>
      </c>
      <c r="C1246" s="32">
        <v>664</v>
      </c>
      <c r="D1246" s="33">
        <v>0</v>
      </c>
      <c r="E1246" s="13" t="s">
        <v>3057</v>
      </c>
      <c r="F1246" s="25">
        <v>300</v>
      </c>
      <c r="G1246" s="14"/>
      <c r="H1246" s="15">
        <v>0</v>
      </c>
      <c r="I1246" s="15">
        <v>0</v>
      </c>
      <c r="J1246" s="15">
        <f t="shared" si="95"/>
        <v>0</v>
      </c>
      <c r="K1246" s="15">
        <f t="shared" si="96"/>
        <v>0</v>
      </c>
      <c r="L1246" s="15">
        <f t="shared" si="97"/>
        <v>0</v>
      </c>
      <c r="M1246" s="15">
        <f t="shared" si="98"/>
        <v>0</v>
      </c>
      <c r="N1246" s="15">
        <f t="shared" si="99"/>
        <v>0</v>
      </c>
    </row>
    <row r="1247" spans="1:14" ht="56.25">
      <c r="A1247" s="31">
        <v>60</v>
      </c>
      <c r="B1247" s="31">
        <v>434</v>
      </c>
      <c r="C1247" s="32">
        <v>18</v>
      </c>
      <c r="D1247" s="33">
        <v>0</v>
      </c>
      <c r="E1247" s="13" t="s">
        <v>3058</v>
      </c>
      <c r="F1247" s="25">
        <v>0</v>
      </c>
      <c r="G1247" s="14"/>
      <c r="H1247" s="15">
        <v>0</v>
      </c>
      <c r="I1247" s="15">
        <v>0</v>
      </c>
      <c r="J1247" s="15">
        <f t="shared" si="95"/>
        <v>0</v>
      </c>
      <c r="K1247" s="15">
        <f t="shared" si="96"/>
        <v>0</v>
      </c>
      <c r="L1247" s="15">
        <f t="shared" si="97"/>
        <v>0</v>
      </c>
      <c r="M1247" s="15">
        <f t="shared" si="98"/>
        <v>0</v>
      </c>
      <c r="N1247" s="15">
        <f t="shared" si="99"/>
        <v>0</v>
      </c>
    </row>
    <row r="1248" spans="1:14" ht="78.75">
      <c r="A1248" s="31">
        <v>60</v>
      </c>
      <c r="B1248" s="31">
        <v>435</v>
      </c>
      <c r="C1248" s="32">
        <v>17</v>
      </c>
      <c r="D1248" s="33">
        <v>0</v>
      </c>
      <c r="E1248" s="13" t="s">
        <v>3059</v>
      </c>
      <c r="F1248" s="25">
        <v>0</v>
      </c>
      <c r="G1248" s="14"/>
      <c r="H1248" s="15">
        <v>0</v>
      </c>
      <c r="I1248" s="15">
        <v>0</v>
      </c>
      <c r="J1248" s="15">
        <f t="shared" si="95"/>
        <v>0</v>
      </c>
      <c r="K1248" s="15">
        <f t="shared" si="96"/>
        <v>0</v>
      </c>
      <c r="L1248" s="15">
        <f t="shared" si="97"/>
        <v>0</v>
      </c>
      <c r="M1248" s="15">
        <f t="shared" si="98"/>
        <v>0</v>
      </c>
      <c r="N1248" s="15">
        <f t="shared" si="99"/>
        <v>0</v>
      </c>
    </row>
    <row r="1249" spans="1:14" ht="90">
      <c r="A1249" s="31">
        <v>60</v>
      </c>
      <c r="B1249" s="31">
        <v>436</v>
      </c>
      <c r="C1249" s="32">
        <v>57</v>
      </c>
      <c r="D1249" s="33">
        <v>0</v>
      </c>
      <c r="E1249" s="13" t="s">
        <v>3060</v>
      </c>
      <c r="F1249" s="25">
        <v>29913</v>
      </c>
      <c r="G1249" s="14"/>
      <c r="H1249" s="15">
        <v>0</v>
      </c>
      <c r="I1249" s="15">
        <v>0</v>
      </c>
      <c r="J1249" s="15">
        <f t="shared" si="95"/>
        <v>0</v>
      </c>
      <c r="K1249" s="15">
        <f t="shared" si="96"/>
        <v>0</v>
      </c>
      <c r="L1249" s="15">
        <f t="shared" si="97"/>
        <v>0</v>
      </c>
      <c r="M1249" s="15">
        <f t="shared" si="98"/>
        <v>0</v>
      </c>
      <c r="N1249" s="15">
        <f t="shared" si="99"/>
        <v>0</v>
      </c>
    </row>
    <row r="1250" spans="1:14" ht="22.5">
      <c r="A1250" s="31">
        <v>60</v>
      </c>
      <c r="B1250" s="31">
        <v>436</v>
      </c>
      <c r="C1250" s="32">
        <v>669</v>
      </c>
      <c r="D1250" s="33">
        <v>0</v>
      </c>
      <c r="E1250" s="13" t="s">
        <v>3061</v>
      </c>
      <c r="F1250" s="25">
        <v>363</v>
      </c>
      <c r="G1250" s="14"/>
      <c r="H1250" s="15">
        <v>0</v>
      </c>
      <c r="I1250" s="15">
        <v>0</v>
      </c>
      <c r="J1250" s="15">
        <f t="shared" si="95"/>
        <v>0</v>
      </c>
      <c r="K1250" s="15">
        <f t="shared" si="96"/>
        <v>0</v>
      </c>
      <c r="L1250" s="15">
        <f t="shared" si="97"/>
        <v>0</v>
      </c>
      <c r="M1250" s="15">
        <f t="shared" si="98"/>
        <v>0</v>
      </c>
      <c r="N1250" s="15">
        <f t="shared" si="99"/>
        <v>0</v>
      </c>
    </row>
    <row r="1251" spans="1:14" ht="112.5">
      <c r="A1251" s="31">
        <v>60</v>
      </c>
      <c r="B1251" s="31">
        <v>436</v>
      </c>
      <c r="C1251" s="32">
        <v>107</v>
      </c>
      <c r="D1251" s="33">
        <v>0</v>
      </c>
      <c r="E1251" s="13" t="s">
        <v>3062</v>
      </c>
      <c r="F1251" s="25">
        <v>72770</v>
      </c>
      <c r="G1251" s="14"/>
      <c r="H1251" s="15">
        <v>0</v>
      </c>
      <c r="I1251" s="15">
        <v>0</v>
      </c>
      <c r="J1251" s="15">
        <f t="shared" si="95"/>
        <v>0</v>
      </c>
      <c r="K1251" s="15">
        <f t="shared" si="96"/>
        <v>0</v>
      </c>
      <c r="L1251" s="15">
        <f t="shared" si="97"/>
        <v>0</v>
      </c>
      <c r="M1251" s="15">
        <f t="shared" si="98"/>
        <v>0</v>
      </c>
      <c r="N1251" s="15">
        <f t="shared" si="99"/>
        <v>0</v>
      </c>
    </row>
    <row r="1252" spans="1:14" ht="33.75">
      <c r="A1252" s="31">
        <v>60</v>
      </c>
      <c r="B1252" s="31">
        <v>436</v>
      </c>
      <c r="C1252" s="32">
        <v>206</v>
      </c>
      <c r="D1252" s="33">
        <v>0</v>
      </c>
      <c r="E1252" s="13" t="s">
        <v>3063</v>
      </c>
      <c r="F1252" s="25">
        <v>12619</v>
      </c>
      <c r="G1252" s="14"/>
      <c r="H1252" s="15">
        <v>0</v>
      </c>
      <c r="I1252" s="15">
        <v>0</v>
      </c>
      <c r="J1252" s="15">
        <f t="shared" si="95"/>
        <v>0</v>
      </c>
      <c r="K1252" s="15">
        <f t="shared" si="96"/>
        <v>0</v>
      </c>
      <c r="L1252" s="15">
        <f t="shared" si="97"/>
        <v>0</v>
      </c>
      <c r="M1252" s="15">
        <f t="shared" si="98"/>
        <v>0</v>
      </c>
      <c r="N1252" s="15">
        <f t="shared" si="99"/>
        <v>0</v>
      </c>
    </row>
    <row r="1253" spans="1:14" ht="56.25">
      <c r="A1253" s="31">
        <v>60</v>
      </c>
      <c r="B1253" s="31">
        <v>436</v>
      </c>
      <c r="C1253" s="32">
        <v>552</v>
      </c>
      <c r="D1253" s="33">
        <v>0</v>
      </c>
      <c r="E1253" s="13" t="s">
        <v>3064</v>
      </c>
      <c r="F1253" s="25">
        <v>20794</v>
      </c>
      <c r="G1253" s="14"/>
      <c r="H1253" s="15">
        <v>0</v>
      </c>
      <c r="I1253" s="15">
        <v>0</v>
      </c>
      <c r="J1253" s="15">
        <f t="shared" si="95"/>
        <v>0</v>
      </c>
      <c r="K1253" s="15">
        <f t="shared" si="96"/>
        <v>0</v>
      </c>
      <c r="L1253" s="15">
        <f t="shared" si="97"/>
        <v>0</v>
      </c>
      <c r="M1253" s="15">
        <f t="shared" si="98"/>
        <v>0</v>
      </c>
      <c r="N1253" s="15">
        <f t="shared" si="99"/>
        <v>0</v>
      </c>
    </row>
    <row r="1254" spans="1:14" ht="33.75">
      <c r="A1254" s="31">
        <v>60</v>
      </c>
      <c r="B1254" s="31">
        <v>436</v>
      </c>
      <c r="C1254" s="32">
        <v>677</v>
      </c>
      <c r="D1254" s="33">
        <v>0</v>
      </c>
      <c r="E1254" s="13" t="s">
        <v>3065</v>
      </c>
      <c r="F1254" s="25">
        <v>800</v>
      </c>
      <c r="G1254" s="14"/>
      <c r="H1254" s="15">
        <v>0</v>
      </c>
      <c r="I1254" s="15">
        <v>0</v>
      </c>
      <c r="J1254" s="15">
        <f t="shared" si="95"/>
        <v>0</v>
      </c>
      <c r="K1254" s="15">
        <f t="shared" si="96"/>
        <v>0</v>
      </c>
      <c r="L1254" s="15">
        <f t="shared" si="97"/>
        <v>0</v>
      </c>
      <c r="M1254" s="15">
        <f t="shared" si="98"/>
        <v>0</v>
      </c>
      <c r="N1254" s="15">
        <f t="shared" si="99"/>
        <v>0</v>
      </c>
    </row>
    <row r="1255" spans="1:14" ht="33.75">
      <c r="A1255" s="31">
        <v>60</v>
      </c>
      <c r="B1255" s="31">
        <v>436</v>
      </c>
      <c r="C1255" s="32">
        <v>685</v>
      </c>
      <c r="D1255" s="33">
        <v>0</v>
      </c>
      <c r="E1255" s="13" t="s">
        <v>3066</v>
      </c>
      <c r="F1255" s="25">
        <v>1312</v>
      </c>
      <c r="G1255" s="14"/>
      <c r="H1255" s="15">
        <v>0</v>
      </c>
      <c r="I1255" s="15">
        <v>0</v>
      </c>
      <c r="J1255" s="15">
        <f t="shared" si="95"/>
        <v>0</v>
      </c>
      <c r="K1255" s="15">
        <f t="shared" si="96"/>
        <v>0</v>
      </c>
      <c r="L1255" s="15">
        <f t="shared" si="97"/>
        <v>0</v>
      </c>
      <c r="M1255" s="15">
        <f t="shared" si="98"/>
        <v>0</v>
      </c>
      <c r="N1255" s="15">
        <f t="shared" si="99"/>
        <v>0</v>
      </c>
    </row>
    <row r="1256" spans="1:14" ht="56.25">
      <c r="A1256" s="31">
        <v>60</v>
      </c>
      <c r="B1256" s="31">
        <v>436</v>
      </c>
      <c r="C1256" s="32">
        <v>693</v>
      </c>
      <c r="D1256" s="33">
        <v>0</v>
      </c>
      <c r="E1256" s="13" t="s">
        <v>3067</v>
      </c>
      <c r="F1256" s="25">
        <v>460</v>
      </c>
      <c r="G1256" s="14"/>
      <c r="H1256" s="15">
        <v>0</v>
      </c>
      <c r="I1256" s="15">
        <v>0</v>
      </c>
      <c r="J1256" s="15">
        <f t="shared" si="95"/>
        <v>0</v>
      </c>
      <c r="K1256" s="15">
        <f t="shared" si="96"/>
        <v>0</v>
      </c>
      <c r="L1256" s="15">
        <f t="shared" si="97"/>
        <v>0</v>
      </c>
      <c r="M1256" s="15">
        <f t="shared" si="98"/>
        <v>0</v>
      </c>
      <c r="N1256" s="15">
        <f t="shared" si="99"/>
        <v>0</v>
      </c>
    </row>
    <row r="1257" spans="1:14" ht="78.75">
      <c r="A1257" s="31">
        <v>60</v>
      </c>
      <c r="B1257" s="31">
        <v>436</v>
      </c>
      <c r="C1257" s="32">
        <v>701</v>
      </c>
      <c r="D1257" s="33">
        <v>0</v>
      </c>
      <c r="E1257" s="13" t="s">
        <v>3068</v>
      </c>
      <c r="F1257" s="25">
        <v>16140</v>
      </c>
      <c r="G1257" s="14"/>
      <c r="H1257" s="15">
        <v>0</v>
      </c>
      <c r="I1257" s="15">
        <v>0</v>
      </c>
      <c r="J1257" s="15">
        <f t="shared" si="95"/>
        <v>0</v>
      </c>
      <c r="K1257" s="15">
        <f t="shared" si="96"/>
        <v>0</v>
      </c>
      <c r="L1257" s="15">
        <f t="shared" si="97"/>
        <v>0</v>
      </c>
      <c r="M1257" s="15">
        <f t="shared" si="98"/>
        <v>0</v>
      </c>
      <c r="N1257" s="15">
        <f t="shared" si="99"/>
        <v>0</v>
      </c>
    </row>
    <row r="1258" spans="1:14" ht="45">
      <c r="A1258" s="31">
        <v>60</v>
      </c>
      <c r="B1258" s="31">
        <v>437</v>
      </c>
      <c r="C1258" s="32">
        <v>31</v>
      </c>
      <c r="D1258" s="33">
        <v>0</v>
      </c>
      <c r="E1258" s="13" t="s">
        <v>3069</v>
      </c>
      <c r="F1258" s="25">
        <v>0</v>
      </c>
      <c r="G1258" s="14"/>
      <c r="H1258" s="15">
        <v>0</v>
      </c>
      <c r="I1258" s="15">
        <v>0</v>
      </c>
      <c r="J1258" s="15">
        <f t="shared" si="95"/>
        <v>0</v>
      </c>
      <c r="K1258" s="15">
        <f t="shared" si="96"/>
        <v>0</v>
      </c>
      <c r="L1258" s="15">
        <f t="shared" si="97"/>
        <v>0</v>
      </c>
      <c r="M1258" s="15">
        <f t="shared" si="98"/>
        <v>0</v>
      </c>
      <c r="N1258" s="15">
        <f t="shared" si="99"/>
        <v>0</v>
      </c>
    </row>
    <row r="1259" spans="1:14" ht="45">
      <c r="A1259" s="31">
        <v>60</v>
      </c>
      <c r="B1259" s="31">
        <v>437</v>
      </c>
      <c r="C1259" s="32">
        <v>49</v>
      </c>
      <c r="D1259" s="33">
        <v>0</v>
      </c>
      <c r="E1259" s="13" t="s">
        <v>3070</v>
      </c>
      <c r="F1259" s="25">
        <v>0</v>
      </c>
      <c r="G1259" s="14"/>
      <c r="H1259" s="15">
        <v>0</v>
      </c>
      <c r="I1259" s="15">
        <v>0</v>
      </c>
      <c r="J1259" s="15">
        <f t="shared" si="95"/>
        <v>0</v>
      </c>
      <c r="K1259" s="15">
        <f t="shared" si="96"/>
        <v>0</v>
      </c>
      <c r="L1259" s="15">
        <f t="shared" si="97"/>
        <v>0</v>
      </c>
      <c r="M1259" s="15">
        <f t="shared" si="98"/>
        <v>0</v>
      </c>
      <c r="N1259" s="15">
        <f t="shared" si="99"/>
        <v>0</v>
      </c>
    </row>
    <row r="1260" spans="1:14" ht="45">
      <c r="A1260" s="31">
        <v>60</v>
      </c>
      <c r="B1260" s="31">
        <v>437</v>
      </c>
      <c r="C1260" s="32">
        <v>56</v>
      </c>
      <c r="D1260" s="33">
        <v>0</v>
      </c>
      <c r="E1260" s="13" t="s">
        <v>3071</v>
      </c>
      <c r="F1260" s="25">
        <v>0</v>
      </c>
      <c r="G1260" s="14"/>
      <c r="H1260" s="15">
        <v>0</v>
      </c>
      <c r="I1260" s="15">
        <v>0</v>
      </c>
      <c r="J1260" s="15">
        <f t="shared" si="95"/>
        <v>0</v>
      </c>
      <c r="K1260" s="15">
        <f t="shared" si="96"/>
        <v>0</v>
      </c>
      <c r="L1260" s="15">
        <f t="shared" si="97"/>
        <v>0</v>
      </c>
      <c r="M1260" s="15">
        <f t="shared" si="98"/>
        <v>0</v>
      </c>
      <c r="N1260" s="15">
        <f t="shared" si="99"/>
        <v>0</v>
      </c>
    </row>
    <row r="1261" spans="1:14" ht="33.75">
      <c r="A1261" s="31">
        <v>60</v>
      </c>
      <c r="B1261" s="31">
        <v>437</v>
      </c>
      <c r="C1261" s="32">
        <v>64</v>
      </c>
      <c r="D1261" s="33">
        <v>0</v>
      </c>
      <c r="E1261" s="13" t="s">
        <v>3072</v>
      </c>
      <c r="F1261" s="25">
        <v>0</v>
      </c>
      <c r="G1261" s="14"/>
      <c r="H1261" s="15">
        <v>0</v>
      </c>
      <c r="I1261" s="15">
        <v>0</v>
      </c>
      <c r="J1261" s="15">
        <f t="shared" si="95"/>
        <v>0</v>
      </c>
      <c r="K1261" s="15">
        <f t="shared" si="96"/>
        <v>0</v>
      </c>
      <c r="L1261" s="15">
        <f t="shared" si="97"/>
        <v>0</v>
      </c>
      <c r="M1261" s="15">
        <f t="shared" si="98"/>
        <v>0</v>
      </c>
      <c r="N1261" s="15">
        <f t="shared" si="99"/>
        <v>0</v>
      </c>
    </row>
    <row r="1262" spans="1:14" ht="56.25">
      <c r="A1262" s="31">
        <v>60</v>
      </c>
      <c r="B1262" s="31">
        <v>437</v>
      </c>
      <c r="C1262" s="32">
        <v>981</v>
      </c>
      <c r="D1262" s="33">
        <v>0</v>
      </c>
      <c r="E1262" s="13" t="s">
        <v>3073</v>
      </c>
      <c r="F1262" s="25">
        <v>0</v>
      </c>
      <c r="G1262" s="14"/>
      <c r="H1262" s="15">
        <v>0</v>
      </c>
      <c r="I1262" s="15">
        <v>0</v>
      </c>
      <c r="J1262" s="15">
        <f t="shared" si="95"/>
        <v>0</v>
      </c>
      <c r="K1262" s="15">
        <f t="shared" si="96"/>
        <v>0</v>
      </c>
      <c r="L1262" s="15">
        <f t="shared" si="97"/>
        <v>0</v>
      </c>
      <c r="M1262" s="15">
        <f t="shared" si="98"/>
        <v>0</v>
      </c>
      <c r="N1262" s="15">
        <f t="shared" si="99"/>
        <v>0</v>
      </c>
    </row>
    <row r="1263" spans="1:14" ht="56.25">
      <c r="A1263" s="31">
        <v>60</v>
      </c>
      <c r="B1263" s="31">
        <v>437</v>
      </c>
      <c r="C1263" s="32">
        <v>999</v>
      </c>
      <c r="D1263" s="33">
        <v>0</v>
      </c>
      <c r="E1263" s="13" t="s">
        <v>3074</v>
      </c>
      <c r="F1263" s="25">
        <v>0</v>
      </c>
      <c r="G1263" s="14"/>
      <c r="H1263" s="15">
        <v>0</v>
      </c>
      <c r="I1263" s="15">
        <v>0</v>
      </c>
      <c r="J1263" s="15">
        <f t="shared" si="95"/>
        <v>0</v>
      </c>
      <c r="K1263" s="15">
        <f t="shared" si="96"/>
        <v>0</v>
      </c>
      <c r="L1263" s="15">
        <f t="shared" si="97"/>
        <v>0</v>
      </c>
      <c r="M1263" s="15">
        <f t="shared" si="98"/>
        <v>0</v>
      </c>
      <c r="N1263" s="15">
        <f t="shared" si="99"/>
        <v>0</v>
      </c>
    </row>
    <row r="1264" spans="1:14" ht="90">
      <c r="A1264" s="31">
        <v>60</v>
      </c>
      <c r="B1264" s="31">
        <v>439</v>
      </c>
      <c r="C1264" s="32">
        <v>39</v>
      </c>
      <c r="D1264" s="33">
        <v>0</v>
      </c>
      <c r="E1264" s="13" t="s">
        <v>3075</v>
      </c>
      <c r="F1264" s="25">
        <v>12659</v>
      </c>
      <c r="G1264" s="14"/>
      <c r="H1264" s="15">
        <v>0</v>
      </c>
      <c r="I1264" s="15">
        <v>0</v>
      </c>
      <c r="J1264" s="15">
        <f t="shared" si="95"/>
        <v>0</v>
      </c>
      <c r="K1264" s="15">
        <f t="shared" si="96"/>
        <v>0</v>
      </c>
      <c r="L1264" s="15">
        <f t="shared" si="97"/>
        <v>0</v>
      </c>
      <c r="M1264" s="15">
        <f t="shared" si="98"/>
        <v>0</v>
      </c>
      <c r="N1264" s="15">
        <f t="shared" si="99"/>
        <v>0</v>
      </c>
    </row>
    <row r="1265" spans="1:14" ht="123.75">
      <c r="A1265" s="31">
        <v>60</v>
      </c>
      <c r="B1265" s="31">
        <v>439</v>
      </c>
      <c r="C1265" s="32">
        <v>54</v>
      </c>
      <c r="D1265" s="33">
        <v>0</v>
      </c>
      <c r="E1265" s="13" t="s">
        <v>3076</v>
      </c>
      <c r="F1265" s="25">
        <v>14316</v>
      </c>
      <c r="G1265" s="14"/>
      <c r="H1265" s="15">
        <v>0</v>
      </c>
      <c r="I1265" s="15">
        <v>0</v>
      </c>
      <c r="J1265" s="15">
        <f t="shared" si="95"/>
        <v>0</v>
      </c>
      <c r="K1265" s="15">
        <f t="shared" si="96"/>
        <v>0</v>
      </c>
      <c r="L1265" s="15">
        <f t="shared" si="97"/>
        <v>0</v>
      </c>
      <c r="M1265" s="15">
        <f t="shared" si="98"/>
        <v>0</v>
      </c>
      <c r="N1265" s="15">
        <f t="shared" si="99"/>
        <v>0</v>
      </c>
    </row>
    <row r="1266" spans="1:14" ht="33.75">
      <c r="A1266" s="31">
        <v>60</v>
      </c>
      <c r="B1266" s="31">
        <v>439</v>
      </c>
      <c r="C1266" s="32">
        <v>62</v>
      </c>
      <c r="D1266" s="33">
        <v>0</v>
      </c>
      <c r="E1266" s="13" t="s">
        <v>3077</v>
      </c>
      <c r="F1266" s="25">
        <v>2000</v>
      </c>
      <c r="G1266" s="14"/>
      <c r="H1266" s="15">
        <v>0</v>
      </c>
      <c r="I1266" s="15">
        <v>0</v>
      </c>
      <c r="J1266" s="15">
        <f t="shared" si="95"/>
        <v>0</v>
      </c>
      <c r="K1266" s="15">
        <f t="shared" si="96"/>
        <v>0</v>
      </c>
      <c r="L1266" s="15">
        <f t="shared" si="97"/>
        <v>0</v>
      </c>
      <c r="M1266" s="15">
        <f t="shared" si="98"/>
        <v>0</v>
      </c>
      <c r="N1266" s="15">
        <f t="shared" si="99"/>
        <v>0</v>
      </c>
    </row>
    <row r="1267" spans="1:14" ht="90">
      <c r="A1267" s="31">
        <v>60</v>
      </c>
      <c r="B1267" s="31">
        <v>439</v>
      </c>
      <c r="C1267" s="32">
        <v>70</v>
      </c>
      <c r="D1267" s="33">
        <v>0</v>
      </c>
      <c r="E1267" s="13" t="s">
        <v>3078</v>
      </c>
      <c r="F1267" s="25">
        <v>50</v>
      </c>
      <c r="G1267" s="14"/>
      <c r="H1267" s="15">
        <v>0</v>
      </c>
      <c r="I1267" s="15">
        <v>0</v>
      </c>
      <c r="J1267" s="15">
        <f t="shared" si="95"/>
        <v>0</v>
      </c>
      <c r="K1267" s="15">
        <f t="shared" si="96"/>
        <v>0</v>
      </c>
      <c r="L1267" s="15">
        <f t="shared" si="97"/>
        <v>0</v>
      </c>
      <c r="M1267" s="15">
        <f t="shared" si="98"/>
        <v>0</v>
      </c>
      <c r="N1267" s="15">
        <f t="shared" si="99"/>
        <v>0</v>
      </c>
    </row>
    <row r="1268" spans="1:14" ht="112.5">
      <c r="A1268" s="31">
        <v>60</v>
      </c>
      <c r="B1268" s="31">
        <v>439</v>
      </c>
      <c r="C1268" s="32">
        <v>88</v>
      </c>
      <c r="D1268" s="33">
        <v>0</v>
      </c>
      <c r="E1268" s="13" t="s">
        <v>3079</v>
      </c>
      <c r="F1268" s="25">
        <v>162</v>
      </c>
      <c r="G1268" s="14"/>
      <c r="H1268" s="15">
        <v>0</v>
      </c>
      <c r="I1268" s="15">
        <v>0</v>
      </c>
      <c r="J1268" s="15">
        <f t="shared" si="95"/>
        <v>0</v>
      </c>
      <c r="K1268" s="15">
        <f t="shared" si="96"/>
        <v>0</v>
      </c>
      <c r="L1268" s="15">
        <f t="shared" si="97"/>
        <v>0</v>
      </c>
      <c r="M1268" s="15">
        <f t="shared" si="98"/>
        <v>0</v>
      </c>
      <c r="N1268" s="15">
        <f t="shared" si="99"/>
        <v>0</v>
      </c>
    </row>
    <row r="1269" spans="1:14" ht="33.75">
      <c r="A1269" s="31">
        <v>60</v>
      </c>
      <c r="B1269" s="31">
        <v>440</v>
      </c>
      <c r="C1269" s="32">
        <v>10</v>
      </c>
      <c r="D1269" s="33">
        <v>0</v>
      </c>
      <c r="E1269" s="13" t="s">
        <v>3080</v>
      </c>
      <c r="F1269" s="25">
        <v>0</v>
      </c>
      <c r="G1269" s="14"/>
      <c r="H1269" s="15">
        <v>0</v>
      </c>
      <c r="I1269" s="15">
        <v>0</v>
      </c>
      <c r="J1269" s="15">
        <f t="shared" si="95"/>
        <v>0</v>
      </c>
      <c r="K1269" s="15">
        <f t="shared" si="96"/>
        <v>0</v>
      </c>
      <c r="L1269" s="15">
        <f t="shared" si="97"/>
        <v>0</v>
      </c>
      <c r="M1269" s="15">
        <f t="shared" si="98"/>
        <v>0</v>
      </c>
      <c r="N1269" s="15">
        <f t="shared" si="99"/>
        <v>0</v>
      </c>
    </row>
    <row r="1270" spans="1:14" ht="90">
      <c r="A1270" s="31">
        <v>60</v>
      </c>
      <c r="B1270" s="31">
        <v>446</v>
      </c>
      <c r="C1270" s="32">
        <v>14</v>
      </c>
      <c r="D1270" s="33">
        <v>0</v>
      </c>
      <c r="E1270" s="13" t="s">
        <v>3081</v>
      </c>
      <c r="F1270" s="25">
        <v>0</v>
      </c>
      <c r="G1270" s="14"/>
      <c r="H1270" s="15">
        <v>0</v>
      </c>
      <c r="I1270" s="15">
        <v>0</v>
      </c>
      <c r="J1270" s="15">
        <f t="shared" si="95"/>
        <v>0</v>
      </c>
      <c r="K1270" s="15">
        <f t="shared" si="96"/>
        <v>0</v>
      </c>
      <c r="L1270" s="15">
        <f t="shared" si="97"/>
        <v>0</v>
      </c>
      <c r="M1270" s="15">
        <f t="shared" si="98"/>
        <v>0</v>
      </c>
      <c r="N1270" s="15">
        <f t="shared" si="99"/>
        <v>0</v>
      </c>
    </row>
    <row r="1271" spans="1:14" ht="90">
      <c r="A1271" s="31">
        <v>60</v>
      </c>
      <c r="B1271" s="31">
        <v>446</v>
      </c>
      <c r="C1271" s="32">
        <v>22</v>
      </c>
      <c r="D1271" s="33">
        <v>0</v>
      </c>
      <c r="E1271" s="13" t="s">
        <v>3082</v>
      </c>
      <c r="F1271" s="25">
        <v>1</v>
      </c>
      <c r="G1271" s="14"/>
      <c r="H1271" s="15">
        <v>0</v>
      </c>
      <c r="I1271" s="15">
        <v>0</v>
      </c>
      <c r="J1271" s="15">
        <f t="shared" si="95"/>
        <v>0</v>
      </c>
      <c r="K1271" s="15">
        <f t="shared" si="96"/>
        <v>0</v>
      </c>
      <c r="L1271" s="15">
        <f t="shared" si="97"/>
        <v>0</v>
      </c>
      <c r="M1271" s="15">
        <f t="shared" si="98"/>
        <v>0</v>
      </c>
      <c r="N1271" s="15">
        <f t="shared" si="99"/>
        <v>0</v>
      </c>
    </row>
    <row r="1272" spans="1:14" ht="90">
      <c r="A1272" s="31">
        <v>60</v>
      </c>
      <c r="B1272" s="31">
        <v>446</v>
      </c>
      <c r="C1272" s="32">
        <v>30</v>
      </c>
      <c r="D1272" s="33">
        <v>0</v>
      </c>
      <c r="E1272" s="13" t="s">
        <v>3083</v>
      </c>
      <c r="F1272" s="25">
        <v>1</v>
      </c>
      <c r="G1272" s="14"/>
      <c r="H1272" s="15">
        <v>0</v>
      </c>
      <c r="I1272" s="15">
        <v>0</v>
      </c>
      <c r="J1272" s="15">
        <f t="shared" si="95"/>
        <v>0</v>
      </c>
      <c r="K1272" s="15">
        <f t="shared" si="96"/>
        <v>0</v>
      </c>
      <c r="L1272" s="15">
        <f t="shared" si="97"/>
        <v>0</v>
      </c>
      <c r="M1272" s="15">
        <f t="shared" si="98"/>
        <v>0</v>
      </c>
      <c r="N1272" s="15">
        <f t="shared" si="99"/>
        <v>0</v>
      </c>
    </row>
    <row r="1273" spans="1:14" ht="67.5">
      <c r="A1273" s="31">
        <v>60</v>
      </c>
      <c r="B1273" s="31">
        <v>456</v>
      </c>
      <c r="C1273" s="32">
        <v>37</v>
      </c>
      <c r="D1273" s="33">
        <v>0</v>
      </c>
      <c r="E1273" s="13" t="s">
        <v>3084</v>
      </c>
      <c r="F1273" s="25">
        <v>1470</v>
      </c>
      <c r="G1273" s="14"/>
      <c r="H1273" s="15">
        <v>0</v>
      </c>
      <c r="I1273" s="15">
        <v>0</v>
      </c>
      <c r="J1273" s="15">
        <f t="shared" si="95"/>
        <v>0</v>
      </c>
      <c r="K1273" s="15">
        <f t="shared" si="96"/>
        <v>0</v>
      </c>
      <c r="L1273" s="15">
        <f t="shared" si="97"/>
        <v>0</v>
      </c>
      <c r="M1273" s="15">
        <f t="shared" si="98"/>
        <v>0</v>
      </c>
      <c r="N1273" s="15">
        <f t="shared" si="99"/>
        <v>0</v>
      </c>
    </row>
    <row r="1274" spans="1:14" ht="78.75">
      <c r="A1274" s="31">
        <v>60</v>
      </c>
      <c r="B1274" s="31">
        <v>456</v>
      </c>
      <c r="C1274" s="32">
        <v>45</v>
      </c>
      <c r="D1274" s="33">
        <v>0</v>
      </c>
      <c r="E1274" s="13" t="s">
        <v>3085</v>
      </c>
      <c r="F1274" s="25">
        <v>1050</v>
      </c>
      <c r="G1274" s="14"/>
      <c r="H1274" s="15">
        <v>0</v>
      </c>
      <c r="I1274" s="15">
        <v>0</v>
      </c>
      <c r="J1274" s="15">
        <f t="shared" si="95"/>
        <v>0</v>
      </c>
      <c r="K1274" s="15">
        <f t="shared" si="96"/>
        <v>0</v>
      </c>
      <c r="L1274" s="15">
        <f t="shared" si="97"/>
        <v>0</v>
      </c>
      <c r="M1274" s="15">
        <f t="shared" si="98"/>
        <v>0</v>
      </c>
      <c r="N1274" s="15">
        <f t="shared" si="99"/>
        <v>0</v>
      </c>
    </row>
    <row r="1275" spans="1:14" ht="33.75">
      <c r="A1275" s="31">
        <v>60</v>
      </c>
      <c r="B1275" s="31">
        <v>456</v>
      </c>
      <c r="C1275" s="32">
        <v>78</v>
      </c>
      <c r="D1275" s="33">
        <v>0</v>
      </c>
      <c r="E1275" s="13" t="s">
        <v>3086</v>
      </c>
      <c r="F1275" s="25">
        <v>8691</v>
      </c>
      <c r="G1275" s="14"/>
      <c r="H1275" s="15">
        <v>0</v>
      </c>
      <c r="I1275" s="15">
        <v>0</v>
      </c>
      <c r="J1275" s="15">
        <f t="shared" si="95"/>
        <v>0</v>
      </c>
      <c r="K1275" s="15">
        <f t="shared" si="96"/>
        <v>0</v>
      </c>
      <c r="L1275" s="15">
        <f t="shared" si="97"/>
        <v>0</v>
      </c>
      <c r="M1275" s="15">
        <f t="shared" si="98"/>
        <v>0</v>
      </c>
      <c r="N1275" s="15">
        <f t="shared" si="99"/>
        <v>0</v>
      </c>
    </row>
    <row r="1276" spans="1:14" ht="45">
      <c r="A1276" s="31">
        <v>60</v>
      </c>
      <c r="B1276" s="31">
        <v>456</v>
      </c>
      <c r="C1276" s="32">
        <v>86</v>
      </c>
      <c r="D1276" s="33">
        <v>0</v>
      </c>
      <c r="E1276" s="13" t="s">
        <v>3087</v>
      </c>
      <c r="F1276" s="25">
        <v>18496</v>
      </c>
      <c r="G1276" s="14"/>
      <c r="H1276" s="15">
        <v>0</v>
      </c>
      <c r="I1276" s="15">
        <v>0</v>
      </c>
      <c r="J1276" s="15">
        <f t="shared" si="95"/>
        <v>0</v>
      </c>
      <c r="K1276" s="15">
        <f t="shared" si="96"/>
        <v>0</v>
      </c>
      <c r="L1276" s="15">
        <f t="shared" si="97"/>
        <v>0</v>
      </c>
      <c r="M1276" s="15">
        <f t="shared" si="98"/>
        <v>0</v>
      </c>
      <c r="N1276" s="15">
        <f t="shared" si="99"/>
        <v>0</v>
      </c>
    </row>
    <row r="1277" spans="1:14" ht="45">
      <c r="A1277" s="31">
        <v>60</v>
      </c>
      <c r="B1277" s="31">
        <v>456</v>
      </c>
      <c r="C1277" s="32">
        <v>94</v>
      </c>
      <c r="D1277" s="33">
        <v>0</v>
      </c>
      <c r="E1277" s="13" t="s">
        <v>3088</v>
      </c>
      <c r="F1277" s="25">
        <v>4779</v>
      </c>
      <c r="G1277" s="14"/>
      <c r="H1277" s="15">
        <v>0</v>
      </c>
      <c r="I1277" s="15">
        <v>0</v>
      </c>
      <c r="J1277" s="15">
        <f t="shared" si="95"/>
        <v>0</v>
      </c>
      <c r="K1277" s="15">
        <f t="shared" si="96"/>
        <v>0</v>
      </c>
      <c r="L1277" s="15">
        <f t="shared" si="97"/>
        <v>0</v>
      </c>
      <c r="M1277" s="15">
        <f t="shared" si="98"/>
        <v>0</v>
      </c>
      <c r="N1277" s="15">
        <f t="shared" si="99"/>
        <v>0</v>
      </c>
    </row>
    <row r="1278" spans="1:14" ht="78.75">
      <c r="A1278" s="31">
        <v>60</v>
      </c>
      <c r="B1278" s="31">
        <v>456</v>
      </c>
      <c r="C1278" s="32">
        <v>300</v>
      </c>
      <c r="D1278" s="33">
        <v>0</v>
      </c>
      <c r="E1278" s="13" t="s">
        <v>3089</v>
      </c>
      <c r="F1278" s="25">
        <v>420027</v>
      </c>
      <c r="G1278" s="14"/>
      <c r="H1278" s="15">
        <v>0</v>
      </c>
      <c r="I1278" s="15">
        <v>0</v>
      </c>
      <c r="J1278" s="15">
        <f t="shared" si="95"/>
        <v>0</v>
      </c>
      <c r="K1278" s="15">
        <f t="shared" si="96"/>
        <v>0</v>
      </c>
      <c r="L1278" s="15">
        <f t="shared" si="97"/>
        <v>0</v>
      </c>
      <c r="M1278" s="15">
        <f t="shared" si="98"/>
        <v>0</v>
      </c>
      <c r="N1278" s="15">
        <f t="shared" si="99"/>
        <v>0</v>
      </c>
    </row>
    <row r="1279" spans="1:14" ht="56.25">
      <c r="A1279" s="31">
        <v>60</v>
      </c>
      <c r="B1279" s="31">
        <v>456</v>
      </c>
      <c r="C1279" s="32">
        <v>318</v>
      </c>
      <c r="D1279" s="33">
        <v>0</v>
      </c>
      <c r="E1279" s="13" t="s">
        <v>3090</v>
      </c>
      <c r="F1279" s="25">
        <v>343402</v>
      </c>
      <c r="G1279" s="14"/>
      <c r="H1279" s="15">
        <v>0</v>
      </c>
      <c r="I1279" s="15">
        <v>0</v>
      </c>
      <c r="J1279" s="15">
        <f t="shared" si="95"/>
        <v>0</v>
      </c>
      <c r="K1279" s="15">
        <f t="shared" si="96"/>
        <v>0</v>
      </c>
      <c r="L1279" s="15">
        <f t="shared" si="97"/>
        <v>0</v>
      </c>
      <c r="M1279" s="15">
        <f t="shared" si="98"/>
        <v>0</v>
      </c>
      <c r="N1279" s="15">
        <f t="shared" si="99"/>
        <v>0</v>
      </c>
    </row>
    <row r="1280" spans="1:14" ht="56.25">
      <c r="A1280" s="31">
        <v>60</v>
      </c>
      <c r="B1280" s="31">
        <v>456</v>
      </c>
      <c r="C1280" s="32">
        <v>334</v>
      </c>
      <c r="D1280" s="33">
        <v>0</v>
      </c>
      <c r="E1280" s="13" t="s">
        <v>3091</v>
      </c>
      <c r="F1280" s="25">
        <v>435575</v>
      </c>
      <c r="G1280" s="14"/>
      <c r="H1280" s="15">
        <v>0</v>
      </c>
      <c r="I1280" s="15">
        <v>0</v>
      </c>
      <c r="J1280" s="15">
        <f t="shared" si="95"/>
        <v>0</v>
      </c>
      <c r="K1280" s="15">
        <f t="shared" si="96"/>
        <v>0</v>
      </c>
      <c r="L1280" s="15">
        <f t="shared" si="97"/>
        <v>0</v>
      </c>
      <c r="M1280" s="15">
        <f t="shared" si="98"/>
        <v>0</v>
      </c>
      <c r="N1280" s="15">
        <f t="shared" si="99"/>
        <v>0</v>
      </c>
    </row>
    <row r="1281" spans="1:14" ht="56.25">
      <c r="A1281" s="31">
        <v>60</v>
      </c>
      <c r="B1281" s="31">
        <v>456</v>
      </c>
      <c r="C1281" s="32">
        <v>359</v>
      </c>
      <c r="D1281" s="33">
        <v>0</v>
      </c>
      <c r="E1281" s="13" t="s">
        <v>3092</v>
      </c>
      <c r="F1281" s="25">
        <v>195955</v>
      </c>
      <c r="G1281" s="14"/>
      <c r="H1281" s="15">
        <v>0</v>
      </c>
      <c r="I1281" s="15">
        <v>0</v>
      </c>
      <c r="J1281" s="15">
        <f t="shared" si="95"/>
        <v>0</v>
      </c>
      <c r="K1281" s="15">
        <f t="shared" si="96"/>
        <v>0</v>
      </c>
      <c r="L1281" s="15">
        <f t="shared" si="97"/>
        <v>0</v>
      </c>
      <c r="M1281" s="15">
        <f t="shared" si="98"/>
        <v>0</v>
      </c>
      <c r="N1281" s="15">
        <f t="shared" si="99"/>
        <v>0</v>
      </c>
    </row>
    <row r="1282" spans="1:14" ht="56.25">
      <c r="A1282" s="31">
        <v>60</v>
      </c>
      <c r="B1282" s="31">
        <v>456</v>
      </c>
      <c r="C1282" s="32">
        <v>367</v>
      </c>
      <c r="D1282" s="33">
        <v>0</v>
      </c>
      <c r="E1282" s="13" t="s">
        <v>3093</v>
      </c>
      <c r="F1282" s="25">
        <v>22962</v>
      </c>
      <c r="G1282" s="14"/>
      <c r="H1282" s="15">
        <v>0</v>
      </c>
      <c r="I1282" s="15">
        <v>0</v>
      </c>
      <c r="J1282" s="15">
        <f t="shared" si="95"/>
        <v>0</v>
      </c>
      <c r="K1282" s="15">
        <f t="shared" si="96"/>
        <v>0</v>
      </c>
      <c r="L1282" s="15">
        <f t="shared" si="97"/>
        <v>0</v>
      </c>
      <c r="M1282" s="15">
        <f t="shared" si="98"/>
        <v>0</v>
      </c>
      <c r="N1282" s="15">
        <f t="shared" si="99"/>
        <v>0</v>
      </c>
    </row>
    <row r="1283" spans="1:14" ht="56.25">
      <c r="A1283" s="31">
        <v>60</v>
      </c>
      <c r="B1283" s="31">
        <v>456</v>
      </c>
      <c r="C1283" s="32">
        <v>383</v>
      </c>
      <c r="D1283" s="33">
        <v>0</v>
      </c>
      <c r="E1283" s="13" t="s">
        <v>3094</v>
      </c>
      <c r="F1283" s="25">
        <v>26721</v>
      </c>
      <c r="G1283" s="14"/>
      <c r="H1283" s="15">
        <v>0</v>
      </c>
      <c r="I1283" s="15">
        <v>0</v>
      </c>
      <c r="J1283" s="15">
        <f t="shared" si="95"/>
        <v>0</v>
      </c>
      <c r="K1283" s="15">
        <f t="shared" si="96"/>
        <v>0</v>
      </c>
      <c r="L1283" s="15">
        <f t="shared" si="97"/>
        <v>0</v>
      </c>
      <c r="M1283" s="15">
        <f t="shared" si="98"/>
        <v>0</v>
      </c>
      <c r="N1283" s="15">
        <f t="shared" si="99"/>
        <v>0</v>
      </c>
    </row>
    <row r="1284" spans="1:14" ht="56.25">
      <c r="A1284" s="31">
        <v>60</v>
      </c>
      <c r="B1284" s="31">
        <v>456</v>
      </c>
      <c r="C1284" s="32">
        <v>391</v>
      </c>
      <c r="D1284" s="33">
        <v>0</v>
      </c>
      <c r="E1284" s="13" t="s">
        <v>3095</v>
      </c>
      <c r="F1284" s="25">
        <v>40987</v>
      </c>
      <c r="G1284" s="14"/>
      <c r="H1284" s="15">
        <v>0</v>
      </c>
      <c r="I1284" s="15">
        <v>0</v>
      </c>
      <c r="J1284" s="15">
        <f t="shared" si="95"/>
        <v>0</v>
      </c>
      <c r="K1284" s="15">
        <f t="shared" si="96"/>
        <v>0</v>
      </c>
      <c r="L1284" s="15">
        <f t="shared" si="97"/>
        <v>0</v>
      </c>
      <c r="M1284" s="15">
        <f t="shared" si="98"/>
        <v>0</v>
      </c>
      <c r="N1284" s="15">
        <f t="shared" si="99"/>
        <v>0</v>
      </c>
    </row>
    <row r="1285" spans="1:14" ht="56.25">
      <c r="A1285" s="31">
        <v>60</v>
      </c>
      <c r="B1285" s="31">
        <v>456</v>
      </c>
      <c r="C1285" s="32">
        <v>409</v>
      </c>
      <c r="D1285" s="33">
        <v>0</v>
      </c>
      <c r="E1285" s="13" t="s">
        <v>3096</v>
      </c>
      <c r="F1285" s="25">
        <v>22840</v>
      </c>
      <c r="G1285" s="14"/>
      <c r="H1285" s="15">
        <v>0</v>
      </c>
      <c r="I1285" s="15">
        <v>0</v>
      </c>
      <c r="J1285" s="15">
        <f t="shared" si="95"/>
        <v>0</v>
      </c>
      <c r="K1285" s="15">
        <f t="shared" si="96"/>
        <v>0</v>
      </c>
      <c r="L1285" s="15">
        <f t="shared" si="97"/>
        <v>0</v>
      </c>
      <c r="M1285" s="15">
        <f t="shared" si="98"/>
        <v>0</v>
      </c>
      <c r="N1285" s="15">
        <f t="shared" si="99"/>
        <v>0</v>
      </c>
    </row>
    <row r="1286" spans="1:14" ht="45">
      <c r="A1286" s="31">
        <v>60</v>
      </c>
      <c r="B1286" s="31">
        <v>456</v>
      </c>
      <c r="C1286" s="32">
        <v>623</v>
      </c>
      <c r="D1286" s="33">
        <v>0</v>
      </c>
      <c r="E1286" s="13" t="s">
        <v>3097</v>
      </c>
      <c r="F1286" s="25">
        <v>500</v>
      </c>
      <c r="G1286" s="14"/>
      <c r="H1286" s="15">
        <v>0</v>
      </c>
      <c r="I1286" s="15">
        <v>0</v>
      </c>
      <c r="J1286" s="15">
        <f t="shared" si="95"/>
        <v>0</v>
      </c>
      <c r="K1286" s="15">
        <f t="shared" si="96"/>
        <v>0</v>
      </c>
      <c r="L1286" s="15">
        <f t="shared" si="97"/>
        <v>0</v>
      </c>
      <c r="M1286" s="15">
        <f t="shared" si="98"/>
        <v>0</v>
      </c>
      <c r="N1286" s="15">
        <f t="shared" si="99"/>
        <v>0</v>
      </c>
    </row>
    <row r="1287" spans="1:14" ht="56.25">
      <c r="A1287" s="31">
        <v>60</v>
      </c>
      <c r="B1287" s="31">
        <v>456</v>
      </c>
      <c r="C1287" s="32">
        <v>631</v>
      </c>
      <c r="D1287" s="33">
        <v>0</v>
      </c>
      <c r="E1287" s="13" t="s">
        <v>3098</v>
      </c>
      <c r="F1287" s="25">
        <v>644</v>
      </c>
      <c r="G1287" s="14"/>
      <c r="H1287" s="15">
        <v>0</v>
      </c>
      <c r="I1287" s="15">
        <v>0</v>
      </c>
      <c r="J1287" s="15">
        <f t="shared" si="95"/>
        <v>0</v>
      </c>
      <c r="K1287" s="15">
        <f t="shared" si="96"/>
        <v>0</v>
      </c>
      <c r="L1287" s="15">
        <f t="shared" si="97"/>
        <v>0</v>
      </c>
      <c r="M1287" s="15">
        <f t="shared" si="98"/>
        <v>0</v>
      </c>
      <c r="N1287" s="15">
        <f t="shared" si="99"/>
        <v>0</v>
      </c>
    </row>
    <row r="1288" spans="1:14" ht="45">
      <c r="A1288" s="31">
        <v>60</v>
      </c>
      <c r="B1288" s="31">
        <v>456</v>
      </c>
      <c r="C1288" s="32">
        <v>649</v>
      </c>
      <c r="D1288" s="33">
        <v>0</v>
      </c>
      <c r="E1288" s="13" t="s">
        <v>3099</v>
      </c>
      <c r="F1288" s="25">
        <v>144</v>
      </c>
      <c r="G1288" s="14"/>
      <c r="H1288" s="15">
        <v>0</v>
      </c>
      <c r="I1288" s="15">
        <v>0</v>
      </c>
      <c r="J1288" s="15">
        <f t="shared" si="95"/>
        <v>0</v>
      </c>
      <c r="K1288" s="15">
        <f t="shared" si="96"/>
        <v>0</v>
      </c>
      <c r="L1288" s="15">
        <f t="shared" si="97"/>
        <v>0</v>
      </c>
      <c r="M1288" s="15">
        <f t="shared" si="98"/>
        <v>0</v>
      </c>
      <c r="N1288" s="15">
        <f t="shared" si="99"/>
        <v>0</v>
      </c>
    </row>
    <row r="1289" spans="1:14" ht="67.5">
      <c r="A1289" s="31">
        <v>60</v>
      </c>
      <c r="B1289" s="31">
        <v>461</v>
      </c>
      <c r="C1289" s="32">
        <v>147</v>
      </c>
      <c r="D1289" s="33">
        <v>0</v>
      </c>
      <c r="E1289" s="13" t="s">
        <v>3100</v>
      </c>
      <c r="F1289" s="25">
        <v>897</v>
      </c>
      <c r="G1289" s="14"/>
      <c r="H1289" s="15">
        <v>0</v>
      </c>
      <c r="I1289" s="15">
        <v>0</v>
      </c>
      <c r="J1289" s="15">
        <f t="shared" si="95"/>
        <v>0</v>
      </c>
      <c r="K1289" s="15">
        <f t="shared" si="96"/>
        <v>0</v>
      </c>
      <c r="L1289" s="15">
        <f t="shared" si="97"/>
        <v>0</v>
      </c>
      <c r="M1289" s="15">
        <f t="shared" si="98"/>
        <v>0</v>
      </c>
      <c r="N1289" s="15">
        <f t="shared" si="99"/>
        <v>0</v>
      </c>
    </row>
    <row r="1290" spans="1:14" ht="90">
      <c r="A1290" s="31">
        <v>60</v>
      </c>
      <c r="B1290" s="31">
        <v>461</v>
      </c>
      <c r="C1290" s="32">
        <v>154</v>
      </c>
      <c r="D1290" s="33">
        <v>0</v>
      </c>
      <c r="E1290" s="13" t="s">
        <v>3101</v>
      </c>
      <c r="F1290" s="25">
        <v>2983</v>
      </c>
      <c r="G1290" s="14"/>
      <c r="H1290" s="15">
        <v>0</v>
      </c>
      <c r="I1290" s="15">
        <v>0</v>
      </c>
      <c r="J1290" s="15">
        <f t="shared" si="95"/>
        <v>0</v>
      </c>
      <c r="K1290" s="15">
        <f t="shared" si="96"/>
        <v>0</v>
      </c>
      <c r="L1290" s="15">
        <f t="shared" si="97"/>
        <v>0</v>
      </c>
      <c r="M1290" s="15">
        <f t="shared" si="98"/>
        <v>0</v>
      </c>
      <c r="N1290" s="15">
        <f t="shared" si="99"/>
        <v>0</v>
      </c>
    </row>
    <row r="1291" spans="1:14" ht="90">
      <c r="A1291" s="31">
        <v>60</v>
      </c>
      <c r="B1291" s="31">
        <v>461</v>
      </c>
      <c r="C1291" s="32">
        <v>162</v>
      </c>
      <c r="D1291" s="33">
        <v>0</v>
      </c>
      <c r="E1291" s="13" t="s">
        <v>3102</v>
      </c>
      <c r="F1291" s="25">
        <v>2051.5</v>
      </c>
      <c r="G1291" s="14"/>
      <c r="H1291" s="15">
        <v>0</v>
      </c>
      <c r="I1291" s="15">
        <v>0</v>
      </c>
      <c r="J1291" s="15">
        <f t="shared" si="95"/>
        <v>0</v>
      </c>
      <c r="K1291" s="15">
        <f t="shared" si="96"/>
        <v>0</v>
      </c>
      <c r="L1291" s="15">
        <f t="shared" si="97"/>
        <v>0</v>
      </c>
      <c r="M1291" s="15">
        <f t="shared" si="98"/>
        <v>0</v>
      </c>
      <c r="N1291" s="15">
        <f t="shared" si="99"/>
        <v>0</v>
      </c>
    </row>
    <row r="1292" spans="1:14" ht="90">
      <c r="A1292" s="31">
        <v>60</v>
      </c>
      <c r="B1292" s="31">
        <v>461</v>
      </c>
      <c r="C1292" s="32">
        <v>188</v>
      </c>
      <c r="D1292" s="33">
        <v>0</v>
      </c>
      <c r="E1292" s="13" t="s">
        <v>3103</v>
      </c>
      <c r="F1292" s="25">
        <v>1065</v>
      </c>
      <c r="G1292" s="14"/>
      <c r="H1292" s="15">
        <v>0</v>
      </c>
      <c r="I1292" s="15">
        <v>0</v>
      </c>
      <c r="J1292" s="15">
        <f t="shared" ref="J1292:J1355" si="100">F1292*H1292</f>
        <v>0</v>
      </c>
      <c r="K1292" s="15">
        <f t="shared" ref="K1292:K1355" si="101">I1292*1.16</f>
        <v>0</v>
      </c>
      <c r="L1292" s="15">
        <f t="shared" ref="L1292:L1355" si="102">F1292*K1292</f>
        <v>0</v>
      </c>
      <c r="M1292" s="15">
        <f t="shared" ref="M1292:M1355" si="103">J1292+L1292</f>
        <v>0</v>
      </c>
      <c r="N1292" s="15">
        <f t="shared" ref="N1292:N1355" si="104">M1292*2</f>
        <v>0</v>
      </c>
    </row>
    <row r="1293" spans="1:14" ht="67.5">
      <c r="A1293" s="31">
        <v>60</v>
      </c>
      <c r="B1293" s="31">
        <v>463</v>
      </c>
      <c r="C1293" s="32">
        <v>681</v>
      </c>
      <c r="D1293" s="33">
        <v>0</v>
      </c>
      <c r="E1293" s="13" t="s">
        <v>3104</v>
      </c>
      <c r="F1293" s="25">
        <v>216</v>
      </c>
      <c r="G1293" s="14"/>
      <c r="H1293" s="15">
        <v>0</v>
      </c>
      <c r="I1293" s="15">
        <v>0</v>
      </c>
      <c r="J1293" s="15">
        <f t="shared" si="100"/>
        <v>0</v>
      </c>
      <c r="K1293" s="15">
        <f t="shared" si="101"/>
        <v>0</v>
      </c>
      <c r="L1293" s="15">
        <f t="shared" si="102"/>
        <v>0</v>
      </c>
      <c r="M1293" s="15">
        <f t="shared" si="103"/>
        <v>0</v>
      </c>
      <c r="N1293" s="15">
        <f t="shared" si="104"/>
        <v>0</v>
      </c>
    </row>
    <row r="1294" spans="1:14" ht="56.25">
      <c r="A1294" s="31">
        <v>60</v>
      </c>
      <c r="B1294" s="31">
        <v>463</v>
      </c>
      <c r="C1294" s="32">
        <v>699</v>
      </c>
      <c r="D1294" s="33">
        <v>0</v>
      </c>
      <c r="E1294" s="13" t="s">
        <v>3105</v>
      </c>
      <c r="F1294" s="25">
        <v>216</v>
      </c>
      <c r="G1294" s="14"/>
      <c r="H1294" s="15">
        <v>0</v>
      </c>
      <c r="I1294" s="15">
        <v>0</v>
      </c>
      <c r="J1294" s="15">
        <f t="shared" si="100"/>
        <v>0</v>
      </c>
      <c r="K1294" s="15">
        <f t="shared" si="101"/>
        <v>0</v>
      </c>
      <c r="L1294" s="15">
        <f t="shared" si="102"/>
        <v>0</v>
      </c>
      <c r="M1294" s="15">
        <f t="shared" si="103"/>
        <v>0</v>
      </c>
      <c r="N1294" s="15">
        <f t="shared" si="104"/>
        <v>0</v>
      </c>
    </row>
    <row r="1295" spans="1:14" ht="67.5">
      <c r="A1295" s="31">
        <v>60</v>
      </c>
      <c r="B1295" s="31">
        <v>463</v>
      </c>
      <c r="C1295" s="32">
        <v>707</v>
      </c>
      <c r="D1295" s="33">
        <v>0</v>
      </c>
      <c r="E1295" s="13" t="s">
        <v>3106</v>
      </c>
      <c r="F1295" s="25">
        <v>216</v>
      </c>
      <c r="G1295" s="14"/>
      <c r="H1295" s="15">
        <v>0</v>
      </c>
      <c r="I1295" s="15">
        <v>0</v>
      </c>
      <c r="J1295" s="15">
        <f t="shared" si="100"/>
        <v>0</v>
      </c>
      <c r="K1295" s="15">
        <f t="shared" si="101"/>
        <v>0</v>
      </c>
      <c r="L1295" s="15">
        <f t="shared" si="102"/>
        <v>0</v>
      </c>
      <c r="M1295" s="15">
        <f t="shared" si="103"/>
        <v>0</v>
      </c>
      <c r="N1295" s="15">
        <f t="shared" si="104"/>
        <v>0</v>
      </c>
    </row>
    <row r="1296" spans="1:14" ht="22.5">
      <c r="A1296" s="31">
        <v>60</v>
      </c>
      <c r="B1296" s="31">
        <v>463</v>
      </c>
      <c r="C1296" s="32">
        <v>863</v>
      </c>
      <c r="D1296" s="33">
        <v>0</v>
      </c>
      <c r="E1296" s="13" t="s">
        <v>3107</v>
      </c>
      <c r="F1296" s="25">
        <v>16</v>
      </c>
      <c r="G1296" s="14"/>
      <c r="H1296" s="15">
        <v>0</v>
      </c>
      <c r="I1296" s="15">
        <v>0</v>
      </c>
      <c r="J1296" s="15">
        <f t="shared" si="100"/>
        <v>0</v>
      </c>
      <c r="K1296" s="15">
        <f t="shared" si="101"/>
        <v>0</v>
      </c>
      <c r="L1296" s="15">
        <f t="shared" si="102"/>
        <v>0</v>
      </c>
      <c r="M1296" s="15">
        <f t="shared" si="103"/>
        <v>0</v>
      </c>
      <c r="N1296" s="15">
        <f t="shared" si="104"/>
        <v>0</v>
      </c>
    </row>
    <row r="1297" spans="1:14" ht="22.5">
      <c r="A1297" s="31">
        <v>60</v>
      </c>
      <c r="B1297" s="31">
        <v>463</v>
      </c>
      <c r="C1297" s="32">
        <v>889</v>
      </c>
      <c r="D1297" s="33">
        <v>0</v>
      </c>
      <c r="E1297" s="13" t="s">
        <v>3108</v>
      </c>
      <c r="F1297" s="25">
        <v>216</v>
      </c>
      <c r="G1297" s="14"/>
      <c r="H1297" s="15">
        <v>0</v>
      </c>
      <c r="I1297" s="15">
        <v>0</v>
      </c>
      <c r="J1297" s="15">
        <f t="shared" si="100"/>
        <v>0</v>
      </c>
      <c r="K1297" s="15">
        <f t="shared" si="101"/>
        <v>0</v>
      </c>
      <c r="L1297" s="15">
        <f t="shared" si="102"/>
        <v>0</v>
      </c>
      <c r="M1297" s="15">
        <f t="shared" si="103"/>
        <v>0</v>
      </c>
      <c r="N1297" s="15">
        <f t="shared" si="104"/>
        <v>0</v>
      </c>
    </row>
    <row r="1298" spans="1:14" ht="67.5">
      <c r="A1298" s="31">
        <v>60</v>
      </c>
      <c r="B1298" s="31">
        <v>463</v>
      </c>
      <c r="C1298" s="32">
        <v>1473</v>
      </c>
      <c r="D1298" s="33">
        <v>0</v>
      </c>
      <c r="E1298" s="13" t="s">
        <v>3109</v>
      </c>
      <c r="F1298" s="25">
        <v>1000</v>
      </c>
      <c r="G1298" s="14"/>
      <c r="H1298" s="15">
        <v>0</v>
      </c>
      <c r="I1298" s="15">
        <v>0</v>
      </c>
      <c r="J1298" s="15">
        <f t="shared" si="100"/>
        <v>0</v>
      </c>
      <c r="K1298" s="15">
        <f t="shared" si="101"/>
        <v>0</v>
      </c>
      <c r="L1298" s="15">
        <f t="shared" si="102"/>
        <v>0</v>
      </c>
      <c r="M1298" s="15">
        <f t="shared" si="103"/>
        <v>0</v>
      </c>
      <c r="N1298" s="15">
        <f t="shared" si="104"/>
        <v>0</v>
      </c>
    </row>
    <row r="1299" spans="1:14" ht="90">
      <c r="A1299" s="31">
        <v>60</v>
      </c>
      <c r="B1299" s="31">
        <v>463</v>
      </c>
      <c r="C1299" s="32">
        <v>1507</v>
      </c>
      <c r="D1299" s="33">
        <v>0</v>
      </c>
      <c r="E1299" s="13" t="s">
        <v>3110</v>
      </c>
      <c r="F1299" s="25">
        <v>1500</v>
      </c>
      <c r="G1299" s="14"/>
      <c r="H1299" s="15">
        <v>0</v>
      </c>
      <c r="I1299" s="15">
        <v>0</v>
      </c>
      <c r="J1299" s="15">
        <f t="shared" si="100"/>
        <v>0</v>
      </c>
      <c r="K1299" s="15">
        <f t="shared" si="101"/>
        <v>0</v>
      </c>
      <c r="L1299" s="15">
        <f t="shared" si="102"/>
        <v>0</v>
      </c>
      <c r="M1299" s="15">
        <f t="shared" si="103"/>
        <v>0</v>
      </c>
      <c r="N1299" s="15">
        <f t="shared" si="104"/>
        <v>0</v>
      </c>
    </row>
    <row r="1300" spans="1:14" ht="78.75">
      <c r="A1300" s="31">
        <v>60</v>
      </c>
      <c r="B1300" s="31">
        <v>463</v>
      </c>
      <c r="C1300" s="32">
        <v>1820</v>
      </c>
      <c r="D1300" s="33">
        <v>0</v>
      </c>
      <c r="E1300" s="13" t="s">
        <v>3111</v>
      </c>
      <c r="F1300" s="25">
        <v>1003</v>
      </c>
      <c r="G1300" s="14"/>
      <c r="H1300" s="15">
        <v>0</v>
      </c>
      <c r="I1300" s="15">
        <v>0</v>
      </c>
      <c r="J1300" s="15">
        <f t="shared" si="100"/>
        <v>0</v>
      </c>
      <c r="K1300" s="15">
        <f t="shared" si="101"/>
        <v>0</v>
      </c>
      <c r="L1300" s="15">
        <f t="shared" si="102"/>
        <v>0</v>
      </c>
      <c r="M1300" s="15">
        <f t="shared" si="103"/>
        <v>0</v>
      </c>
      <c r="N1300" s="15">
        <f t="shared" si="104"/>
        <v>0</v>
      </c>
    </row>
    <row r="1301" spans="1:14" ht="67.5">
      <c r="A1301" s="31">
        <v>60</v>
      </c>
      <c r="B1301" s="31">
        <v>463</v>
      </c>
      <c r="C1301" s="32">
        <v>1838</v>
      </c>
      <c r="D1301" s="33">
        <v>0</v>
      </c>
      <c r="E1301" s="13" t="s">
        <v>3112</v>
      </c>
      <c r="F1301" s="25">
        <v>3</v>
      </c>
      <c r="G1301" s="14"/>
      <c r="H1301" s="15">
        <v>0</v>
      </c>
      <c r="I1301" s="15">
        <v>0</v>
      </c>
      <c r="J1301" s="15">
        <f t="shared" si="100"/>
        <v>0</v>
      </c>
      <c r="K1301" s="15">
        <f t="shared" si="101"/>
        <v>0</v>
      </c>
      <c r="L1301" s="15">
        <f t="shared" si="102"/>
        <v>0</v>
      </c>
      <c r="M1301" s="15">
        <f t="shared" si="103"/>
        <v>0</v>
      </c>
      <c r="N1301" s="15">
        <f t="shared" si="104"/>
        <v>0</v>
      </c>
    </row>
    <row r="1302" spans="1:14" ht="67.5">
      <c r="A1302" s="31">
        <v>60</v>
      </c>
      <c r="B1302" s="31">
        <v>463</v>
      </c>
      <c r="C1302" s="32">
        <v>1861</v>
      </c>
      <c r="D1302" s="33">
        <v>0</v>
      </c>
      <c r="E1302" s="13" t="s">
        <v>2813</v>
      </c>
      <c r="F1302" s="25">
        <v>0</v>
      </c>
      <c r="G1302" s="14"/>
      <c r="H1302" s="15">
        <v>0</v>
      </c>
      <c r="I1302" s="15">
        <v>0</v>
      </c>
      <c r="J1302" s="15">
        <f t="shared" si="100"/>
        <v>0</v>
      </c>
      <c r="K1302" s="15">
        <f t="shared" si="101"/>
        <v>0</v>
      </c>
      <c r="L1302" s="15">
        <f t="shared" si="102"/>
        <v>0</v>
      </c>
      <c r="M1302" s="15">
        <f t="shared" si="103"/>
        <v>0</v>
      </c>
      <c r="N1302" s="15">
        <f t="shared" si="104"/>
        <v>0</v>
      </c>
    </row>
    <row r="1303" spans="1:14" ht="112.5">
      <c r="A1303" s="31">
        <v>60</v>
      </c>
      <c r="B1303" s="31">
        <v>463</v>
      </c>
      <c r="C1303" s="32">
        <v>2166</v>
      </c>
      <c r="D1303" s="33">
        <v>0</v>
      </c>
      <c r="E1303" s="13" t="s">
        <v>3113</v>
      </c>
      <c r="F1303" s="25">
        <v>0</v>
      </c>
      <c r="G1303" s="14"/>
      <c r="H1303" s="15">
        <v>0</v>
      </c>
      <c r="I1303" s="15">
        <v>0</v>
      </c>
      <c r="J1303" s="15">
        <f t="shared" si="100"/>
        <v>0</v>
      </c>
      <c r="K1303" s="15">
        <f t="shared" si="101"/>
        <v>0</v>
      </c>
      <c r="L1303" s="15">
        <f t="shared" si="102"/>
        <v>0</v>
      </c>
      <c r="M1303" s="15">
        <f t="shared" si="103"/>
        <v>0</v>
      </c>
      <c r="N1303" s="15">
        <f t="shared" si="104"/>
        <v>0</v>
      </c>
    </row>
    <row r="1304" spans="1:14" ht="135">
      <c r="A1304" s="31">
        <v>60</v>
      </c>
      <c r="B1304" s="31">
        <v>463</v>
      </c>
      <c r="C1304" s="32">
        <v>2174</v>
      </c>
      <c r="D1304" s="33">
        <v>0</v>
      </c>
      <c r="E1304" s="13" t="s">
        <v>3114</v>
      </c>
      <c r="F1304" s="25">
        <v>50</v>
      </c>
      <c r="G1304" s="14"/>
      <c r="H1304" s="15">
        <v>0</v>
      </c>
      <c r="I1304" s="15">
        <v>0</v>
      </c>
      <c r="J1304" s="15">
        <f t="shared" si="100"/>
        <v>0</v>
      </c>
      <c r="K1304" s="15">
        <f t="shared" si="101"/>
        <v>0</v>
      </c>
      <c r="L1304" s="15">
        <f t="shared" si="102"/>
        <v>0</v>
      </c>
      <c r="M1304" s="15">
        <f t="shared" si="103"/>
        <v>0</v>
      </c>
      <c r="N1304" s="15">
        <f t="shared" si="104"/>
        <v>0</v>
      </c>
    </row>
    <row r="1305" spans="1:14" ht="123.75">
      <c r="A1305" s="31">
        <v>60</v>
      </c>
      <c r="B1305" s="31">
        <v>463</v>
      </c>
      <c r="C1305" s="32">
        <v>2182</v>
      </c>
      <c r="D1305" s="33">
        <v>0</v>
      </c>
      <c r="E1305" s="13" t="s">
        <v>3115</v>
      </c>
      <c r="F1305" s="25">
        <v>50</v>
      </c>
      <c r="G1305" s="14"/>
      <c r="H1305" s="15">
        <v>0</v>
      </c>
      <c r="I1305" s="15">
        <v>0</v>
      </c>
      <c r="J1305" s="15">
        <f t="shared" si="100"/>
        <v>0</v>
      </c>
      <c r="K1305" s="15">
        <f t="shared" si="101"/>
        <v>0</v>
      </c>
      <c r="L1305" s="15">
        <f t="shared" si="102"/>
        <v>0</v>
      </c>
      <c r="M1305" s="15">
        <f t="shared" si="103"/>
        <v>0</v>
      </c>
      <c r="N1305" s="15">
        <f t="shared" si="104"/>
        <v>0</v>
      </c>
    </row>
    <row r="1306" spans="1:14" ht="123.75">
      <c r="A1306" s="31">
        <v>60</v>
      </c>
      <c r="B1306" s="31">
        <v>463</v>
      </c>
      <c r="C1306" s="32">
        <v>2190</v>
      </c>
      <c r="D1306" s="33">
        <v>0</v>
      </c>
      <c r="E1306" s="13" t="s">
        <v>3116</v>
      </c>
      <c r="F1306" s="25">
        <v>50</v>
      </c>
      <c r="G1306" s="14"/>
      <c r="H1306" s="15">
        <v>0</v>
      </c>
      <c r="I1306" s="15">
        <v>0</v>
      </c>
      <c r="J1306" s="15">
        <f t="shared" si="100"/>
        <v>0</v>
      </c>
      <c r="K1306" s="15">
        <f t="shared" si="101"/>
        <v>0</v>
      </c>
      <c r="L1306" s="15">
        <f t="shared" si="102"/>
        <v>0</v>
      </c>
      <c r="M1306" s="15">
        <f t="shared" si="103"/>
        <v>0</v>
      </c>
      <c r="N1306" s="15">
        <f t="shared" si="104"/>
        <v>0</v>
      </c>
    </row>
    <row r="1307" spans="1:14" ht="146.25">
      <c r="A1307" s="31">
        <v>60</v>
      </c>
      <c r="B1307" s="31">
        <v>463</v>
      </c>
      <c r="C1307" s="32">
        <v>2216</v>
      </c>
      <c r="D1307" s="33">
        <v>0</v>
      </c>
      <c r="E1307" s="13" t="s">
        <v>3117</v>
      </c>
      <c r="F1307" s="25">
        <v>50</v>
      </c>
      <c r="G1307" s="14"/>
      <c r="H1307" s="15">
        <v>0</v>
      </c>
      <c r="I1307" s="15">
        <v>0</v>
      </c>
      <c r="J1307" s="15">
        <f t="shared" si="100"/>
        <v>0</v>
      </c>
      <c r="K1307" s="15">
        <f t="shared" si="101"/>
        <v>0</v>
      </c>
      <c r="L1307" s="15">
        <f t="shared" si="102"/>
        <v>0</v>
      </c>
      <c r="M1307" s="15">
        <f t="shared" si="103"/>
        <v>0</v>
      </c>
      <c r="N1307" s="15">
        <f t="shared" si="104"/>
        <v>0</v>
      </c>
    </row>
    <row r="1308" spans="1:14" ht="146.25">
      <c r="A1308" s="31">
        <v>60</v>
      </c>
      <c r="B1308" s="31">
        <v>463</v>
      </c>
      <c r="C1308" s="32">
        <v>2224</v>
      </c>
      <c r="D1308" s="33">
        <v>0</v>
      </c>
      <c r="E1308" s="13" t="s">
        <v>3118</v>
      </c>
      <c r="F1308" s="25">
        <v>0</v>
      </c>
      <c r="G1308" s="14"/>
      <c r="H1308" s="15">
        <v>0</v>
      </c>
      <c r="I1308" s="15">
        <v>0</v>
      </c>
      <c r="J1308" s="15">
        <f t="shared" si="100"/>
        <v>0</v>
      </c>
      <c r="K1308" s="15">
        <f t="shared" si="101"/>
        <v>0</v>
      </c>
      <c r="L1308" s="15">
        <f t="shared" si="102"/>
        <v>0</v>
      </c>
      <c r="M1308" s="15">
        <f t="shared" si="103"/>
        <v>0</v>
      </c>
      <c r="N1308" s="15">
        <f t="shared" si="104"/>
        <v>0</v>
      </c>
    </row>
    <row r="1309" spans="1:14" ht="56.25">
      <c r="A1309" s="31">
        <v>60</v>
      </c>
      <c r="B1309" s="31">
        <v>470</v>
      </c>
      <c r="C1309" s="32">
        <v>112</v>
      </c>
      <c r="D1309" s="33">
        <v>0</v>
      </c>
      <c r="E1309" s="13" t="s">
        <v>3119</v>
      </c>
      <c r="F1309" s="25">
        <v>6279</v>
      </c>
      <c r="G1309" s="14"/>
      <c r="H1309" s="15">
        <v>0</v>
      </c>
      <c r="I1309" s="15">
        <v>0</v>
      </c>
      <c r="J1309" s="15">
        <f t="shared" si="100"/>
        <v>0</v>
      </c>
      <c r="K1309" s="15">
        <f t="shared" si="101"/>
        <v>0</v>
      </c>
      <c r="L1309" s="15">
        <f t="shared" si="102"/>
        <v>0</v>
      </c>
      <c r="M1309" s="15">
        <f t="shared" si="103"/>
        <v>0</v>
      </c>
      <c r="N1309" s="15">
        <f t="shared" si="104"/>
        <v>0</v>
      </c>
    </row>
    <row r="1310" spans="1:14" ht="56.25">
      <c r="A1310" s="31">
        <v>60</v>
      </c>
      <c r="B1310" s="31">
        <v>470</v>
      </c>
      <c r="C1310" s="32">
        <v>120</v>
      </c>
      <c r="D1310" s="33">
        <v>0</v>
      </c>
      <c r="E1310" s="13" t="s">
        <v>3120</v>
      </c>
      <c r="F1310" s="25">
        <v>3362</v>
      </c>
      <c r="G1310" s="14"/>
      <c r="H1310" s="15">
        <v>0</v>
      </c>
      <c r="I1310" s="15">
        <v>0</v>
      </c>
      <c r="J1310" s="15">
        <f t="shared" si="100"/>
        <v>0</v>
      </c>
      <c r="K1310" s="15">
        <f t="shared" si="101"/>
        <v>0</v>
      </c>
      <c r="L1310" s="15">
        <f t="shared" si="102"/>
        <v>0</v>
      </c>
      <c r="M1310" s="15">
        <f t="shared" si="103"/>
        <v>0</v>
      </c>
      <c r="N1310" s="15">
        <f t="shared" si="104"/>
        <v>0</v>
      </c>
    </row>
    <row r="1311" spans="1:14" ht="56.25">
      <c r="A1311" s="31">
        <v>60</v>
      </c>
      <c r="B1311" s="31">
        <v>470</v>
      </c>
      <c r="C1311" s="32">
        <v>138</v>
      </c>
      <c r="D1311" s="33">
        <v>0</v>
      </c>
      <c r="E1311" s="13" t="s">
        <v>3121</v>
      </c>
      <c r="F1311" s="25">
        <v>21</v>
      </c>
      <c r="G1311" s="14"/>
      <c r="H1311" s="15">
        <v>0</v>
      </c>
      <c r="I1311" s="15">
        <v>0</v>
      </c>
      <c r="J1311" s="15">
        <f t="shared" si="100"/>
        <v>0</v>
      </c>
      <c r="K1311" s="15">
        <f t="shared" si="101"/>
        <v>0</v>
      </c>
      <c r="L1311" s="15">
        <f t="shared" si="102"/>
        <v>0</v>
      </c>
      <c r="M1311" s="15">
        <f t="shared" si="103"/>
        <v>0</v>
      </c>
      <c r="N1311" s="15">
        <f t="shared" si="104"/>
        <v>0</v>
      </c>
    </row>
    <row r="1312" spans="1:14" ht="33.75">
      <c r="A1312" s="31">
        <v>60</v>
      </c>
      <c r="B1312" s="31">
        <v>470</v>
      </c>
      <c r="C1312" s="32">
        <v>146</v>
      </c>
      <c r="D1312" s="33">
        <v>0</v>
      </c>
      <c r="E1312" s="13" t="s">
        <v>3122</v>
      </c>
      <c r="F1312" s="25">
        <v>11</v>
      </c>
      <c r="G1312" s="14"/>
      <c r="H1312" s="15">
        <v>0</v>
      </c>
      <c r="I1312" s="15">
        <v>0</v>
      </c>
      <c r="J1312" s="15">
        <f t="shared" si="100"/>
        <v>0</v>
      </c>
      <c r="K1312" s="15">
        <f t="shared" si="101"/>
        <v>0</v>
      </c>
      <c r="L1312" s="15">
        <f t="shared" si="102"/>
        <v>0</v>
      </c>
      <c r="M1312" s="15">
        <f t="shared" si="103"/>
        <v>0</v>
      </c>
      <c r="N1312" s="15">
        <f t="shared" si="104"/>
        <v>0</v>
      </c>
    </row>
    <row r="1313" spans="1:14" ht="56.25">
      <c r="A1313" s="31">
        <v>60</v>
      </c>
      <c r="B1313" s="31">
        <v>470</v>
      </c>
      <c r="C1313" s="32">
        <v>153</v>
      </c>
      <c r="D1313" s="33">
        <v>0</v>
      </c>
      <c r="E1313" s="13" t="s">
        <v>3123</v>
      </c>
      <c r="F1313" s="25">
        <v>211</v>
      </c>
      <c r="G1313" s="14"/>
      <c r="H1313" s="15">
        <v>0</v>
      </c>
      <c r="I1313" s="15">
        <v>0</v>
      </c>
      <c r="J1313" s="15">
        <f t="shared" si="100"/>
        <v>0</v>
      </c>
      <c r="K1313" s="15">
        <f t="shared" si="101"/>
        <v>0</v>
      </c>
      <c r="L1313" s="15">
        <f t="shared" si="102"/>
        <v>0</v>
      </c>
      <c r="M1313" s="15">
        <f t="shared" si="103"/>
        <v>0</v>
      </c>
      <c r="N1313" s="15">
        <f t="shared" si="104"/>
        <v>0</v>
      </c>
    </row>
    <row r="1314" spans="1:14" ht="56.25">
      <c r="A1314" s="31">
        <v>60</v>
      </c>
      <c r="B1314" s="31">
        <v>470</v>
      </c>
      <c r="C1314" s="32">
        <v>161</v>
      </c>
      <c r="D1314" s="33">
        <v>0</v>
      </c>
      <c r="E1314" s="13" t="s">
        <v>3124</v>
      </c>
      <c r="F1314" s="25">
        <v>11</v>
      </c>
      <c r="G1314" s="14"/>
      <c r="H1314" s="15">
        <v>0</v>
      </c>
      <c r="I1314" s="15">
        <v>0</v>
      </c>
      <c r="J1314" s="15">
        <f t="shared" si="100"/>
        <v>0</v>
      </c>
      <c r="K1314" s="15">
        <f t="shared" si="101"/>
        <v>0</v>
      </c>
      <c r="L1314" s="15">
        <f t="shared" si="102"/>
        <v>0</v>
      </c>
      <c r="M1314" s="15">
        <f t="shared" si="103"/>
        <v>0</v>
      </c>
      <c r="N1314" s="15">
        <f t="shared" si="104"/>
        <v>0</v>
      </c>
    </row>
    <row r="1315" spans="1:14" ht="56.25">
      <c r="A1315" s="31">
        <v>60</v>
      </c>
      <c r="B1315" s="31">
        <v>483</v>
      </c>
      <c r="C1315" s="32">
        <v>414</v>
      </c>
      <c r="D1315" s="33">
        <v>0</v>
      </c>
      <c r="E1315" s="13" t="s">
        <v>3125</v>
      </c>
      <c r="F1315" s="25">
        <v>0</v>
      </c>
      <c r="G1315" s="14"/>
      <c r="H1315" s="15">
        <v>0</v>
      </c>
      <c r="I1315" s="15">
        <v>0</v>
      </c>
      <c r="J1315" s="15">
        <f t="shared" si="100"/>
        <v>0</v>
      </c>
      <c r="K1315" s="15">
        <f t="shared" si="101"/>
        <v>0</v>
      </c>
      <c r="L1315" s="15">
        <f t="shared" si="102"/>
        <v>0</v>
      </c>
      <c r="M1315" s="15">
        <f t="shared" si="103"/>
        <v>0</v>
      </c>
      <c r="N1315" s="15">
        <f t="shared" si="104"/>
        <v>0</v>
      </c>
    </row>
    <row r="1316" spans="1:14" ht="12.75">
      <c r="A1316" s="31">
        <v>60</v>
      </c>
      <c r="B1316" s="31">
        <v>483</v>
      </c>
      <c r="C1316" s="32">
        <v>778</v>
      </c>
      <c r="D1316" s="33">
        <v>0</v>
      </c>
      <c r="E1316" s="13" t="s">
        <v>3126</v>
      </c>
      <c r="F1316" s="25">
        <v>242.4</v>
      </c>
      <c r="G1316" s="14"/>
      <c r="H1316" s="15">
        <v>0</v>
      </c>
      <c r="I1316" s="15">
        <v>0</v>
      </c>
      <c r="J1316" s="15">
        <f t="shared" si="100"/>
        <v>0</v>
      </c>
      <c r="K1316" s="15">
        <f t="shared" si="101"/>
        <v>0</v>
      </c>
      <c r="L1316" s="15">
        <f t="shared" si="102"/>
        <v>0</v>
      </c>
      <c r="M1316" s="15">
        <f t="shared" si="103"/>
        <v>0</v>
      </c>
      <c r="N1316" s="15">
        <f t="shared" si="104"/>
        <v>0</v>
      </c>
    </row>
    <row r="1317" spans="1:14" ht="45">
      <c r="A1317" s="31">
        <v>60</v>
      </c>
      <c r="B1317" s="31">
        <v>491</v>
      </c>
      <c r="C1317" s="32">
        <v>18</v>
      </c>
      <c r="D1317" s="33">
        <v>0</v>
      </c>
      <c r="E1317" s="13" t="s">
        <v>3127</v>
      </c>
      <c r="F1317" s="25">
        <v>436</v>
      </c>
      <c r="G1317" s="14"/>
      <c r="H1317" s="15">
        <v>0</v>
      </c>
      <c r="I1317" s="15">
        <v>0</v>
      </c>
      <c r="J1317" s="15">
        <f t="shared" si="100"/>
        <v>0</v>
      </c>
      <c r="K1317" s="15">
        <f t="shared" si="101"/>
        <v>0</v>
      </c>
      <c r="L1317" s="15">
        <f t="shared" si="102"/>
        <v>0</v>
      </c>
      <c r="M1317" s="15">
        <f t="shared" si="103"/>
        <v>0</v>
      </c>
      <c r="N1317" s="15">
        <f t="shared" si="104"/>
        <v>0</v>
      </c>
    </row>
    <row r="1318" spans="1:14" ht="78.75">
      <c r="A1318" s="31">
        <v>60</v>
      </c>
      <c r="B1318" s="31">
        <v>506</v>
      </c>
      <c r="C1318" s="32">
        <v>60</v>
      </c>
      <c r="D1318" s="33">
        <v>0</v>
      </c>
      <c r="E1318" s="13" t="s">
        <v>3128</v>
      </c>
      <c r="F1318" s="25">
        <v>0</v>
      </c>
      <c r="G1318" s="14"/>
      <c r="H1318" s="15">
        <v>0</v>
      </c>
      <c r="I1318" s="15">
        <v>0</v>
      </c>
      <c r="J1318" s="15">
        <f t="shared" si="100"/>
        <v>0</v>
      </c>
      <c r="K1318" s="15">
        <f t="shared" si="101"/>
        <v>0</v>
      </c>
      <c r="L1318" s="15">
        <f t="shared" si="102"/>
        <v>0</v>
      </c>
      <c r="M1318" s="15">
        <f t="shared" si="103"/>
        <v>0</v>
      </c>
      <c r="N1318" s="15">
        <f t="shared" si="104"/>
        <v>0</v>
      </c>
    </row>
    <row r="1319" spans="1:14" ht="78.75">
      <c r="A1319" s="31">
        <v>60</v>
      </c>
      <c r="B1319" s="31">
        <v>506</v>
      </c>
      <c r="C1319" s="32">
        <v>78</v>
      </c>
      <c r="D1319" s="33">
        <v>0</v>
      </c>
      <c r="E1319" s="13" t="s">
        <v>3129</v>
      </c>
      <c r="F1319" s="25">
        <v>0</v>
      </c>
      <c r="G1319" s="14"/>
      <c r="H1319" s="15">
        <v>0</v>
      </c>
      <c r="I1319" s="15">
        <v>0</v>
      </c>
      <c r="J1319" s="15">
        <f t="shared" si="100"/>
        <v>0</v>
      </c>
      <c r="K1319" s="15">
        <f t="shared" si="101"/>
        <v>0</v>
      </c>
      <c r="L1319" s="15">
        <f t="shared" si="102"/>
        <v>0</v>
      </c>
      <c r="M1319" s="15">
        <f t="shared" si="103"/>
        <v>0</v>
      </c>
      <c r="N1319" s="15">
        <f t="shared" si="104"/>
        <v>0</v>
      </c>
    </row>
    <row r="1320" spans="1:14" ht="78.75">
      <c r="A1320" s="31">
        <v>60</v>
      </c>
      <c r="B1320" s="31">
        <v>506</v>
      </c>
      <c r="C1320" s="32">
        <v>86</v>
      </c>
      <c r="D1320" s="33">
        <v>0</v>
      </c>
      <c r="E1320" s="13" t="s">
        <v>3130</v>
      </c>
      <c r="F1320" s="25">
        <v>0</v>
      </c>
      <c r="G1320" s="14"/>
      <c r="H1320" s="15">
        <v>0</v>
      </c>
      <c r="I1320" s="15">
        <v>0</v>
      </c>
      <c r="J1320" s="15">
        <f t="shared" si="100"/>
        <v>0</v>
      </c>
      <c r="K1320" s="15">
        <f t="shared" si="101"/>
        <v>0</v>
      </c>
      <c r="L1320" s="15">
        <f t="shared" si="102"/>
        <v>0</v>
      </c>
      <c r="M1320" s="15">
        <f t="shared" si="103"/>
        <v>0</v>
      </c>
      <c r="N1320" s="15">
        <f t="shared" si="104"/>
        <v>0</v>
      </c>
    </row>
    <row r="1321" spans="1:14" ht="78.75">
      <c r="A1321" s="31">
        <v>60</v>
      </c>
      <c r="B1321" s="31">
        <v>506</v>
      </c>
      <c r="C1321" s="32">
        <v>94</v>
      </c>
      <c r="D1321" s="33">
        <v>0</v>
      </c>
      <c r="E1321" s="13" t="s">
        <v>3131</v>
      </c>
      <c r="F1321" s="25">
        <v>0</v>
      </c>
      <c r="G1321" s="14"/>
      <c r="H1321" s="15">
        <v>0</v>
      </c>
      <c r="I1321" s="15">
        <v>0</v>
      </c>
      <c r="J1321" s="15">
        <f t="shared" si="100"/>
        <v>0</v>
      </c>
      <c r="K1321" s="15">
        <f t="shared" si="101"/>
        <v>0</v>
      </c>
      <c r="L1321" s="15">
        <f t="shared" si="102"/>
        <v>0</v>
      </c>
      <c r="M1321" s="15">
        <f t="shared" si="103"/>
        <v>0</v>
      </c>
      <c r="N1321" s="15">
        <f t="shared" si="104"/>
        <v>0</v>
      </c>
    </row>
    <row r="1322" spans="1:14" ht="56.25">
      <c r="A1322" s="31">
        <v>60</v>
      </c>
      <c r="B1322" s="31">
        <v>506</v>
      </c>
      <c r="C1322" s="32">
        <v>102</v>
      </c>
      <c r="D1322" s="33">
        <v>0</v>
      </c>
      <c r="E1322" s="13" t="s">
        <v>3132</v>
      </c>
      <c r="F1322" s="25">
        <v>0</v>
      </c>
      <c r="G1322" s="14"/>
      <c r="H1322" s="15">
        <v>0</v>
      </c>
      <c r="I1322" s="15">
        <v>0</v>
      </c>
      <c r="J1322" s="15">
        <f t="shared" si="100"/>
        <v>0</v>
      </c>
      <c r="K1322" s="15">
        <f t="shared" si="101"/>
        <v>0</v>
      </c>
      <c r="L1322" s="15">
        <f t="shared" si="102"/>
        <v>0</v>
      </c>
      <c r="M1322" s="15">
        <f t="shared" si="103"/>
        <v>0</v>
      </c>
      <c r="N1322" s="15">
        <f t="shared" si="104"/>
        <v>0</v>
      </c>
    </row>
    <row r="1323" spans="1:14" ht="45">
      <c r="A1323" s="31">
        <v>60</v>
      </c>
      <c r="B1323" s="31">
        <v>506</v>
      </c>
      <c r="C1323" s="32">
        <v>110</v>
      </c>
      <c r="D1323" s="33">
        <v>0</v>
      </c>
      <c r="E1323" s="13" t="s">
        <v>3133</v>
      </c>
      <c r="F1323" s="25">
        <v>0</v>
      </c>
      <c r="G1323" s="14"/>
      <c r="H1323" s="15">
        <v>0</v>
      </c>
      <c r="I1323" s="15">
        <v>0</v>
      </c>
      <c r="J1323" s="15">
        <f t="shared" si="100"/>
        <v>0</v>
      </c>
      <c r="K1323" s="15">
        <f t="shared" si="101"/>
        <v>0</v>
      </c>
      <c r="L1323" s="15">
        <f t="shared" si="102"/>
        <v>0</v>
      </c>
      <c r="M1323" s="15">
        <f t="shared" si="103"/>
        <v>0</v>
      </c>
      <c r="N1323" s="15">
        <f t="shared" si="104"/>
        <v>0</v>
      </c>
    </row>
    <row r="1324" spans="1:14" ht="67.5">
      <c r="A1324" s="31">
        <v>60</v>
      </c>
      <c r="B1324" s="31">
        <v>506</v>
      </c>
      <c r="C1324" s="32">
        <v>128</v>
      </c>
      <c r="D1324" s="33">
        <v>0</v>
      </c>
      <c r="E1324" s="13" t="s">
        <v>3134</v>
      </c>
      <c r="F1324" s="25">
        <v>0</v>
      </c>
      <c r="G1324" s="14"/>
      <c r="H1324" s="15">
        <v>0</v>
      </c>
      <c r="I1324" s="15">
        <v>0</v>
      </c>
      <c r="J1324" s="15">
        <f t="shared" si="100"/>
        <v>0</v>
      </c>
      <c r="K1324" s="15">
        <f t="shared" si="101"/>
        <v>0</v>
      </c>
      <c r="L1324" s="15">
        <f t="shared" si="102"/>
        <v>0</v>
      </c>
      <c r="M1324" s="15">
        <f t="shared" si="103"/>
        <v>0</v>
      </c>
      <c r="N1324" s="15">
        <f t="shared" si="104"/>
        <v>0</v>
      </c>
    </row>
    <row r="1325" spans="1:14" ht="56.25">
      <c r="A1325" s="31">
        <v>60</v>
      </c>
      <c r="B1325" s="31">
        <v>506</v>
      </c>
      <c r="C1325" s="32">
        <v>136</v>
      </c>
      <c r="D1325" s="33">
        <v>0</v>
      </c>
      <c r="E1325" s="13" t="s">
        <v>3135</v>
      </c>
      <c r="F1325" s="25">
        <v>0</v>
      </c>
      <c r="G1325" s="14"/>
      <c r="H1325" s="15">
        <v>0</v>
      </c>
      <c r="I1325" s="15">
        <v>0</v>
      </c>
      <c r="J1325" s="15">
        <f t="shared" si="100"/>
        <v>0</v>
      </c>
      <c r="K1325" s="15">
        <f t="shared" si="101"/>
        <v>0</v>
      </c>
      <c r="L1325" s="15">
        <f t="shared" si="102"/>
        <v>0</v>
      </c>
      <c r="M1325" s="15">
        <f t="shared" si="103"/>
        <v>0</v>
      </c>
      <c r="N1325" s="15">
        <f t="shared" si="104"/>
        <v>0</v>
      </c>
    </row>
    <row r="1326" spans="1:14" ht="67.5">
      <c r="A1326" s="31">
        <v>60</v>
      </c>
      <c r="B1326" s="31">
        <v>506</v>
      </c>
      <c r="C1326" s="32">
        <v>144</v>
      </c>
      <c r="D1326" s="33">
        <v>0</v>
      </c>
      <c r="E1326" s="13" t="s">
        <v>3136</v>
      </c>
      <c r="F1326" s="25">
        <v>0</v>
      </c>
      <c r="G1326" s="14"/>
      <c r="H1326" s="15">
        <v>0</v>
      </c>
      <c r="I1326" s="15">
        <v>0</v>
      </c>
      <c r="J1326" s="15">
        <f t="shared" si="100"/>
        <v>0</v>
      </c>
      <c r="K1326" s="15">
        <f t="shared" si="101"/>
        <v>0</v>
      </c>
      <c r="L1326" s="15">
        <f t="shared" si="102"/>
        <v>0</v>
      </c>
      <c r="M1326" s="15">
        <f t="shared" si="103"/>
        <v>0</v>
      </c>
      <c r="N1326" s="15">
        <f t="shared" si="104"/>
        <v>0</v>
      </c>
    </row>
    <row r="1327" spans="1:14" ht="67.5">
      <c r="A1327" s="31">
        <v>60</v>
      </c>
      <c r="B1327" s="31">
        <v>506</v>
      </c>
      <c r="C1327" s="32">
        <v>169</v>
      </c>
      <c r="D1327" s="33">
        <v>0</v>
      </c>
      <c r="E1327" s="13" t="s">
        <v>3137</v>
      </c>
      <c r="F1327" s="25">
        <v>0</v>
      </c>
      <c r="G1327" s="14"/>
      <c r="H1327" s="15">
        <v>0</v>
      </c>
      <c r="I1327" s="15">
        <v>0</v>
      </c>
      <c r="J1327" s="15">
        <f t="shared" si="100"/>
        <v>0</v>
      </c>
      <c r="K1327" s="15">
        <f t="shared" si="101"/>
        <v>0</v>
      </c>
      <c r="L1327" s="15">
        <f t="shared" si="102"/>
        <v>0</v>
      </c>
      <c r="M1327" s="15">
        <f t="shared" si="103"/>
        <v>0</v>
      </c>
      <c r="N1327" s="15">
        <f t="shared" si="104"/>
        <v>0</v>
      </c>
    </row>
    <row r="1328" spans="1:14" ht="67.5">
      <c r="A1328" s="31">
        <v>60</v>
      </c>
      <c r="B1328" s="31">
        <v>506</v>
      </c>
      <c r="C1328" s="32">
        <v>177</v>
      </c>
      <c r="D1328" s="33">
        <v>0</v>
      </c>
      <c r="E1328" s="13" t="s">
        <v>3138</v>
      </c>
      <c r="F1328" s="25">
        <v>0</v>
      </c>
      <c r="G1328" s="14"/>
      <c r="H1328" s="15">
        <v>0</v>
      </c>
      <c r="I1328" s="15">
        <v>0</v>
      </c>
      <c r="J1328" s="15">
        <f t="shared" si="100"/>
        <v>0</v>
      </c>
      <c r="K1328" s="15">
        <f t="shared" si="101"/>
        <v>0</v>
      </c>
      <c r="L1328" s="15">
        <f t="shared" si="102"/>
        <v>0</v>
      </c>
      <c r="M1328" s="15">
        <f t="shared" si="103"/>
        <v>0</v>
      </c>
      <c r="N1328" s="15">
        <f t="shared" si="104"/>
        <v>0</v>
      </c>
    </row>
    <row r="1329" spans="1:14" ht="112.5">
      <c r="A1329" s="31">
        <v>60</v>
      </c>
      <c r="B1329" s="31">
        <v>506</v>
      </c>
      <c r="C1329" s="32">
        <v>227</v>
      </c>
      <c r="D1329" s="33">
        <v>0</v>
      </c>
      <c r="E1329" s="13" t="s">
        <v>3139</v>
      </c>
      <c r="F1329" s="25">
        <v>0</v>
      </c>
      <c r="G1329" s="14"/>
      <c r="H1329" s="15">
        <v>0</v>
      </c>
      <c r="I1329" s="15">
        <v>0</v>
      </c>
      <c r="J1329" s="15">
        <f t="shared" si="100"/>
        <v>0</v>
      </c>
      <c r="K1329" s="15">
        <f t="shared" si="101"/>
        <v>0</v>
      </c>
      <c r="L1329" s="15">
        <f t="shared" si="102"/>
        <v>0</v>
      </c>
      <c r="M1329" s="15">
        <f t="shared" si="103"/>
        <v>0</v>
      </c>
      <c r="N1329" s="15">
        <f t="shared" si="104"/>
        <v>0</v>
      </c>
    </row>
    <row r="1330" spans="1:14" ht="78.75">
      <c r="A1330" s="31">
        <v>60</v>
      </c>
      <c r="B1330" s="31">
        <v>506</v>
      </c>
      <c r="C1330" s="32">
        <v>235</v>
      </c>
      <c r="D1330" s="33">
        <v>0</v>
      </c>
      <c r="E1330" s="13" t="s">
        <v>3140</v>
      </c>
      <c r="F1330" s="25">
        <v>0</v>
      </c>
      <c r="G1330" s="14"/>
      <c r="H1330" s="15">
        <v>0</v>
      </c>
      <c r="I1330" s="15">
        <v>0</v>
      </c>
      <c r="J1330" s="15">
        <f t="shared" si="100"/>
        <v>0</v>
      </c>
      <c r="K1330" s="15">
        <f t="shared" si="101"/>
        <v>0</v>
      </c>
      <c r="L1330" s="15">
        <f t="shared" si="102"/>
        <v>0</v>
      </c>
      <c r="M1330" s="15">
        <f t="shared" si="103"/>
        <v>0</v>
      </c>
      <c r="N1330" s="15">
        <f t="shared" si="104"/>
        <v>0</v>
      </c>
    </row>
    <row r="1331" spans="1:14" ht="90">
      <c r="A1331" s="31">
        <v>60</v>
      </c>
      <c r="B1331" s="31">
        <v>506</v>
      </c>
      <c r="C1331" s="32">
        <v>813</v>
      </c>
      <c r="D1331" s="33">
        <v>0</v>
      </c>
      <c r="E1331" s="13" t="s">
        <v>3141</v>
      </c>
      <c r="F1331" s="25">
        <v>0</v>
      </c>
      <c r="G1331" s="14"/>
      <c r="H1331" s="15">
        <v>0</v>
      </c>
      <c r="I1331" s="15">
        <v>0</v>
      </c>
      <c r="J1331" s="15">
        <f t="shared" si="100"/>
        <v>0</v>
      </c>
      <c r="K1331" s="15">
        <f t="shared" si="101"/>
        <v>0</v>
      </c>
      <c r="L1331" s="15">
        <f t="shared" si="102"/>
        <v>0</v>
      </c>
      <c r="M1331" s="15">
        <f t="shared" si="103"/>
        <v>0</v>
      </c>
      <c r="N1331" s="15">
        <f t="shared" si="104"/>
        <v>0</v>
      </c>
    </row>
    <row r="1332" spans="1:14" ht="90">
      <c r="A1332" s="31">
        <v>60</v>
      </c>
      <c r="B1332" s="31">
        <v>506</v>
      </c>
      <c r="C1332" s="32">
        <v>821</v>
      </c>
      <c r="D1332" s="33">
        <v>0</v>
      </c>
      <c r="E1332" s="13" t="s">
        <v>3142</v>
      </c>
      <c r="F1332" s="25">
        <v>0</v>
      </c>
      <c r="G1332" s="14"/>
      <c r="H1332" s="15">
        <v>0</v>
      </c>
      <c r="I1332" s="15">
        <v>0</v>
      </c>
      <c r="J1332" s="15">
        <f t="shared" si="100"/>
        <v>0</v>
      </c>
      <c r="K1332" s="15">
        <f t="shared" si="101"/>
        <v>0</v>
      </c>
      <c r="L1332" s="15">
        <f t="shared" si="102"/>
        <v>0</v>
      </c>
      <c r="M1332" s="15">
        <f t="shared" si="103"/>
        <v>0</v>
      </c>
      <c r="N1332" s="15">
        <f t="shared" si="104"/>
        <v>0</v>
      </c>
    </row>
    <row r="1333" spans="1:14" ht="90">
      <c r="A1333" s="31">
        <v>60</v>
      </c>
      <c r="B1333" s="31">
        <v>506</v>
      </c>
      <c r="C1333" s="32">
        <v>896</v>
      </c>
      <c r="D1333" s="33">
        <v>0</v>
      </c>
      <c r="E1333" s="13" t="s">
        <v>3143</v>
      </c>
      <c r="F1333" s="25">
        <v>0</v>
      </c>
      <c r="G1333" s="14"/>
      <c r="H1333" s="15">
        <v>0</v>
      </c>
      <c r="I1333" s="15">
        <v>0</v>
      </c>
      <c r="J1333" s="15">
        <f t="shared" si="100"/>
        <v>0</v>
      </c>
      <c r="K1333" s="15">
        <f t="shared" si="101"/>
        <v>0</v>
      </c>
      <c r="L1333" s="15">
        <f t="shared" si="102"/>
        <v>0</v>
      </c>
      <c r="M1333" s="15">
        <f t="shared" si="103"/>
        <v>0</v>
      </c>
      <c r="N1333" s="15">
        <f t="shared" si="104"/>
        <v>0</v>
      </c>
    </row>
    <row r="1334" spans="1:14" ht="90">
      <c r="A1334" s="31">
        <v>60</v>
      </c>
      <c r="B1334" s="31">
        <v>506</v>
      </c>
      <c r="C1334" s="32">
        <v>904</v>
      </c>
      <c r="D1334" s="33">
        <v>0</v>
      </c>
      <c r="E1334" s="13" t="s">
        <v>3144</v>
      </c>
      <c r="F1334" s="25">
        <v>0</v>
      </c>
      <c r="G1334" s="14"/>
      <c r="H1334" s="15">
        <v>0</v>
      </c>
      <c r="I1334" s="15">
        <v>0</v>
      </c>
      <c r="J1334" s="15">
        <f t="shared" si="100"/>
        <v>0</v>
      </c>
      <c r="K1334" s="15">
        <f t="shared" si="101"/>
        <v>0</v>
      </c>
      <c r="L1334" s="15">
        <f t="shared" si="102"/>
        <v>0</v>
      </c>
      <c r="M1334" s="15">
        <f t="shared" si="103"/>
        <v>0</v>
      </c>
      <c r="N1334" s="15">
        <f t="shared" si="104"/>
        <v>0</v>
      </c>
    </row>
    <row r="1335" spans="1:14" ht="67.5">
      <c r="A1335" s="31">
        <v>60</v>
      </c>
      <c r="B1335" s="31">
        <v>506</v>
      </c>
      <c r="C1335" s="32">
        <v>912</v>
      </c>
      <c r="D1335" s="33">
        <v>0</v>
      </c>
      <c r="E1335" s="13" t="s">
        <v>3145</v>
      </c>
      <c r="F1335" s="25">
        <v>0</v>
      </c>
      <c r="G1335" s="14"/>
      <c r="H1335" s="15">
        <v>0</v>
      </c>
      <c r="I1335" s="15">
        <v>0</v>
      </c>
      <c r="J1335" s="15">
        <f t="shared" si="100"/>
        <v>0</v>
      </c>
      <c r="K1335" s="15">
        <f t="shared" si="101"/>
        <v>0</v>
      </c>
      <c r="L1335" s="15">
        <f t="shared" si="102"/>
        <v>0</v>
      </c>
      <c r="M1335" s="15">
        <f t="shared" si="103"/>
        <v>0</v>
      </c>
      <c r="N1335" s="15">
        <f t="shared" si="104"/>
        <v>0</v>
      </c>
    </row>
    <row r="1336" spans="1:14" ht="67.5">
      <c r="A1336" s="31">
        <v>60</v>
      </c>
      <c r="B1336" s="31">
        <v>506</v>
      </c>
      <c r="C1336" s="32">
        <v>920</v>
      </c>
      <c r="D1336" s="33">
        <v>0</v>
      </c>
      <c r="E1336" s="13" t="s">
        <v>3146</v>
      </c>
      <c r="F1336" s="25">
        <v>0</v>
      </c>
      <c r="G1336" s="14"/>
      <c r="H1336" s="15">
        <v>0</v>
      </c>
      <c r="I1336" s="15">
        <v>0</v>
      </c>
      <c r="J1336" s="15">
        <f t="shared" si="100"/>
        <v>0</v>
      </c>
      <c r="K1336" s="15">
        <f t="shared" si="101"/>
        <v>0</v>
      </c>
      <c r="L1336" s="15">
        <f t="shared" si="102"/>
        <v>0</v>
      </c>
      <c r="M1336" s="15">
        <f t="shared" si="103"/>
        <v>0</v>
      </c>
      <c r="N1336" s="15">
        <f t="shared" si="104"/>
        <v>0</v>
      </c>
    </row>
    <row r="1337" spans="1:14" ht="67.5">
      <c r="A1337" s="31">
        <v>60</v>
      </c>
      <c r="B1337" s="31">
        <v>506</v>
      </c>
      <c r="C1337" s="32">
        <v>938</v>
      </c>
      <c r="D1337" s="33">
        <v>0</v>
      </c>
      <c r="E1337" s="13" t="s">
        <v>3147</v>
      </c>
      <c r="F1337" s="25">
        <v>0</v>
      </c>
      <c r="G1337" s="14"/>
      <c r="H1337" s="15">
        <v>0</v>
      </c>
      <c r="I1337" s="15">
        <v>0</v>
      </c>
      <c r="J1337" s="15">
        <f t="shared" si="100"/>
        <v>0</v>
      </c>
      <c r="K1337" s="15">
        <f t="shared" si="101"/>
        <v>0</v>
      </c>
      <c r="L1337" s="15">
        <f t="shared" si="102"/>
        <v>0</v>
      </c>
      <c r="M1337" s="15">
        <f t="shared" si="103"/>
        <v>0</v>
      </c>
      <c r="N1337" s="15">
        <f t="shared" si="104"/>
        <v>0</v>
      </c>
    </row>
    <row r="1338" spans="1:14" ht="78.75">
      <c r="A1338" s="31">
        <v>60</v>
      </c>
      <c r="B1338" s="31">
        <v>506</v>
      </c>
      <c r="C1338" s="32">
        <v>946</v>
      </c>
      <c r="D1338" s="33">
        <v>0</v>
      </c>
      <c r="E1338" s="13" t="s">
        <v>3148</v>
      </c>
      <c r="F1338" s="25">
        <v>0</v>
      </c>
      <c r="G1338" s="14"/>
      <c r="H1338" s="15">
        <v>0</v>
      </c>
      <c r="I1338" s="15">
        <v>0</v>
      </c>
      <c r="J1338" s="15">
        <f t="shared" si="100"/>
        <v>0</v>
      </c>
      <c r="K1338" s="15">
        <f t="shared" si="101"/>
        <v>0</v>
      </c>
      <c r="L1338" s="15">
        <f t="shared" si="102"/>
        <v>0</v>
      </c>
      <c r="M1338" s="15">
        <f t="shared" si="103"/>
        <v>0</v>
      </c>
      <c r="N1338" s="15">
        <f t="shared" si="104"/>
        <v>0</v>
      </c>
    </row>
    <row r="1339" spans="1:14" ht="45">
      <c r="A1339" s="31">
        <v>60</v>
      </c>
      <c r="B1339" s="31">
        <v>506</v>
      </c>
      <c r="C1339" s="32">
        <v>1035</v>
      </c>
      <c r="D1339" s="33">
        <v>0</v>
      </c>
      <c r="E1339" s="13" t="s">
        <v>3149</v>
      </c>
      <c r="F1339" s="25">
        <v>0</v>
      </c>
      <c r="G1339" s="14"/>
      <c r="H1339" s="15">
        <v>0</v>
      </c>
      <c r="I1339" s="15">
        <v>0</v>
      </c>
      <c r="J1339" s="15">
        <f t="shared" si="100"/>
        <v>0</v>
      </c>
      <c r="K1339" s="15">
        <f t="shared" si="101"/>
        <v>0</v>
      </c>
      <c r="L1339" s="15">
        <f t="shared" si="102"/>
        <v>0</v>
      </c>
      <c r="M1339" s="15">
        <f t="shared" si="103"/>
        <v>0</v>
      </c>
      <c r="N1339" s="15">
        <f t="shared" si="104"/>
        <v>0</v>
      </c>
    </row>
    <row r="1340" spans="1:14" ht="45">
      <c r="A1340" s="31">
        <v>60</v>
      </c>
      <c r="B1340" s="31">
        <v>506</v>
      </c>
      <c r="C1340" s="32">
        <v>1043</v>
      </c>
      <c r="D1340" s="33">
        <v>0</v>
      </c>
      <c r="E1340" s="13" t="s">
        <v>3150</v>
      </c>
      <c r="F1340" s="25">
        <v>0</v>
      </c>
      <c r="G1340" s="14"/>
      <c r="H1340" s="15">
        <v>0</v>
      </c>
      <c r="I1340" s="15">
        <v>0</v>
      </c>
      <c r="J1340" s="15">
        <f t="shared" si="100"/>
        <v>0</v>
      </c>
      <c r="K1340" s="15">
        <f t="shared" si="101"/>
        <v>0</v>
      </c>
      <c r="L1340" s="15">
        <f t="shared" si="102"/>
        <v>0</v>
      </c>
      <c r="M1340" s="15">
        <f t="shared" si="103"/>
        <v>0</v>
      </c>
      <c r="N1340" s="15">
        <f t="shared" si="104"/>
        <v>0</v>
      </c>
    </row>
    <row r="1341" spans="1:14" ht="67.5">
      <c r="A1341" s="31">
        <v>60</v>
      </c>
      <c r="B1341" s="31">
        <v>506</v>
      </c>
      <c r="C1341" s="32">
        <v>1159</v>
      </c>
      <c r="D1341" s="33">
        <v>0</v>
      </c>
      <c r="E1341" s="13" t="s">
        <v>3151</v>
      </c>
      <c r="F1341" s="25">
        <v>0</v>
      </c>
      <c r="G1341" s="14"/>
      <c r="H1341" s="15">
        <v>0</v>
      </c>
      <c r="I1341" s="15">
        <v>0</v>
      </c>
      <c r="J1341" s="15">
        <f t="shared" si="100"/>
        <v>0</v>
      </c>
      <c r="K1341" s="15">
        <f t="shared" si="101"/>
        <v>0</v>
      </c>
      <c r="L1341" s="15">
        <f t="shared" si="102"/>
        <v>0</v>
      </c>
      <c r="M1341" s="15">
        <f t="shared" si="103"/>
        <v>0</v>
      </c>
      <c r="N1341" s="15">
        <f t="shared" si="104"/>
        <v>0</v>
      </c>
    </row>
    <row r="1342" spans="1:14" ht="67.5">
      <c r="A1342" s="31">
        <v>60</v>
      </c>
      <c r="B1342" s="31">
        <v>506</v>
      </c>
      <c r="C1342" s="32">
        <v>1167</v>
      </c>
      <c r="D1342" s="33">
        <v>0</v>
      </c>
      <c r="E1342" s="13" t="s">
        <v>3152</v>
      </c>
      <c r="F1342" s="25">
        <v>0</v>
      </c>
      <c r="G1342" s="14"/>
      <c r="H1342" s="15">
        <v>0</v>
      </c>
      <c r="I1342" s="15">
        <v>0</v>
      </c>
      <c r="J1342" s="15">
        <f t="shared" si="100"/>
        <v>0</v>
      </c>
      <c r="K1342" s="15">
        <f t="shared" si="101"/>
        <v>0</v>
      </c>
      <c r="L1342" s="15">
        <f t="shared" si="102"/>
        <v>0</v>
      </c>
      <c r="M1342" s="15">
        <f t="shared" si="103"/>
        <v>0</v>
      </c>
      <c r="N1342" s="15">
        <f t="shared" si="104"/>
        <v>0</v>
      </c>
    </row>
    <row r="1343" spans="1:14" ht="78.75">
      <c r="A1343" s="31">
        <v>60</v>
      </c>
      <c r="B1343" s="31">
        <v>506</v>
      </c>
      <c r="C1343" s="32">
        <v>1175</v>
      </c>
      <c r="D1343" s="33">
        <v>0</v>
      </c>
      <c r="E1343" s="13" t="s">
        <v>3153</v>
      </c>
      <c r="F1343" s="25">
        <v>0</v>
      </c>
      <c r="G1343" s="14"/>
      <c r="H1343" s="15">
        <v>0</v>
      </c>
      <c r="I1343" s="15">
        <v>0</v>
      </c>
      <c r="J1343" s="15">
        <f t="shared" si="100"/>
        <v>0</v>
      </c>
      <c r="K1343" s="15">
        <f t="shared" si="101"/>
        <v>0</v>
      </c>
      <c r="L1343" s="15">
        <f t="shared" si="102"/>
        <v>0</v>
      </c>
      <c r="M1343" s="15">
        <f t="shared" si="103"/>
        <v>0</v>
      </c>
      <c r="N1343" s="15">
        <f t="shared" si="104"/>
        <v>0</v>
      </c>
    </row>
    <row r="1344" spans="1:14" ht="78.75">
      <c r="A1344" s="31">
        <v>60</v>
      </c>
      <c r="B1344" s="31">
        <v>506</v>
      </c>
      <c r="C1344" s="32">
        <v>1183</v>
      </c>
      <c r="D1344" s="33">
        <v>0</v>
      </c>
      <c r="E1344" s="13" t="s">
        <v>3154</v>
      </c>
      <c r="F1344" s="25">
        <v>0</v>
      </c>
      <c r="G1344" s="14"/>
      <c r="H1344" s="15">
        <v>0</v>
      </c>
      <c r="I1344" s="15">
        <v>0</v>
      </c>
      <c r="J1344" s="15">
        <f t="shared" si="100"/>
        <v>0</v>
      </c>
      <c r="K1344" s="15">
        <f t="shared" si="101"/>
        <v>0</v>
      </c>
      <c r="L1344" s="15">
        <f t="shared" si="102"/>
        <v>0</v>
      </c>
      <c r="M1344" s="15">
        <f t="shared" si="103"/>
        <v>0</v>
      </c>
      <c r="N1344" s="15">
        <f t="shared" si="104"/>
        <v>0</v>
      </c>
    </row>
    <row r="1345" spans="1:14" ht="78.75">
      <c r="A1345" s="31">
        <v>60</v>
      </c>
      <c r="B1345" s="31">
        <v>506</v>
      </c>
      <c r="C1345" s="32">
        <v>1191</v>
      </c>
      <c r="D1345" s="33">
        <v>0</v>
      </c>
      <c r="E1345" s="13" t="s">
        <v>3155</v>
      </c>
      <c r="F1345" s="25">
        <v>0</v>
      </c>
      <c r="G1345" s="14"/>
      <c r="H1345" s="15">
        <v>0</v>
      </c>
      <c r="I1345" s="15">
        <v>0</v>
      </c>
      <c r="J1345" s="15">
        <f t="shared" si="100"/>
        <v>0</v>
      </c>
      <c r="K1345" s="15">
        <f t="shared" si="101"/>
        <v>0</v>
      </c>
      <c r="L1345" s="15">
        <f t="shared" si="102"/>
        <v>0</v>
      </c>
      <c r="M1345" s="15">
        <f t="shared" si="103"/>
        <v>0</v>
      </c>
      <c r="N1345" s="15">
        <f t="shared" si="104"/>
        <v>0</v>
      </c>
    </row>
    <row r="1346" spans="1:14" ht="78.75">
      <c r="A1346" s="31">
        <v>60</v>
      </c>
      <c r="B1346" s="31">
        <v>506</v>
      </c>
      <c r="C1346" s="32">
        <v>1209</v>
      </c>
      <c r="D1346" s="33">
        <v>0</v>
      </c>
      <c r="E1346" s="13" t="s">
        <v>3156</v>
      </c>
      <c r="F1346" s="25">
        <v>0</v>
      </c>
      <c r="G1346" s="14"/>
      <c r="H1346" s="15">
        <v>0</v>
      </c>
      <c r="I1346" s="15">
        <v>0</v>
      </c>
      <c r="J1346" s="15">
        <f t="shared" si="100"/>
        <v>0</v>
      </c>
      <c r="K1346" s="15">
        <f t="shared" si="101"/>
        <v>0</v>
      </c>
      <c r="L1346" s="15">
        <f t="shared" si="102"/>
        <v>0</v>
      </c>
      <c r="M1346" s="15">
        <f t="shared" si="103"/>
        <v>0</v>
      </c>
      <c r="N1346" s="15">
        <f t="shared" si="104"/>
        <v>0</v>
      </c>
    </row>
    <row r="1347" spans="1:14" ht="78.75">
      <c r="A1347" s="31">
        <v>60</v>
      </c>
      <c r="B1347" s="31">
        <v>506</v>
      </c>
      <c r="C1347" s="32">
        <v>1217</v>
      </c>
      <c r="D1347" s="33">
        <v>0</v>
      </c>
      <c r="E1347" s="13" t="s">
        <v>3157</v>
      </c>
      <c r="F1347" s="25">
        <v>0</v>
      </c>
      <c r="G1347" s="14"/>
      <c r="H1347" s="15">
        <v>0</v>
      </c>
      <c r="I1347" s="15">
        <v>0</v>
      </c>
      <c r="J1347" s="15">
        <f t="shared" si="100"/>
        <v>0</v>
      </c>
      <c r="K1347" s="15">
        <f t="shared" si="101"/>
        <v>0</v>
      </c>
      <c r="L1347" s="15">
        <f t="shared" si="102"/>
        <v>0</v>
      </c>
      <c r="M1347" s="15">
        <f t="shared" si="103"/>
        <v>0</v>
      </c>
      <c r="N1347" s="15">
        <f t="shared" si="104"/>
        <v>0</v>
      </c>
    </row>
    <row r="1348" spans="1:14" ht="67.5">
      <c r="A1348" s="31">
        <v>60</v>
      </c>
      <c r="B1348" s="31">
        <v>506</v>
      </c>
      <c r="C1348" s="32">
        <v>1225</v>
      </c>
      <c r="D1348" s="33">
        <v>0</v>
      </c>
      <c r="E1348" s="13" t="s">
        <v>3158</v>
      </c>
      <c r="F1348" s="25">
        <v>0</v>
      </c>
      <c r="G1348" s="14"/>
      <c r="H1348" s="15">
        <v>0</v>
      </c>
      <c r="I1348" s="15">
        <v>0</v>
      </c>
      <c r="J1348" s="15">
        <f t="shared" si="100"/>
        <v>0</v>
      </c>
      <c r="K1348" s="15">
        <f t="shared" si="101"/>
        <v>0</v>
      </c>
      <c r="L1348" s="15">
        <f t="shared" si="102"/>
        <v>0</v>
      </c>
      <c r="M1348" s="15">
        <f t="shared" si="103"/>
        <v>0</v>
      </c>
      <c r="N1348" s="15">
        <f t="shared" si="104"/>
        <v>0</v>
      </c>
    </row>
    <row r="1349" spans="1:14" ht="67.5">
      <c r="A1349" s="31">
        <v>60</v>
      </c>
      <c r="B1349" s="31">
        <v>506</v>
      </c>
      <c r="C1349" s="32">
        <v>1233</v>
      </c>
      <c r="D1349" s="33">
        <v>0</v>
      </c>
      <c r="E1349" s="13" t="s">
        <v>3159</v>
      </c>
      <c r="F1349" s="25">
        <v>0</v>
      </c>
      <c r="G1349" s="14"/>
      <c r="H1349" s="15">
        <v>0</v>
      </c>
      <c r="I1349" s="15">
        <v>0</v>
      </c>
      <c r="J1349" s="15">
        <f t="shared" si="100"/>
        <v>0</v>
      </c>
      <c r="K1349" s="15">
        <f t="shared" si="101"/>
        <v>0</v>
      </c>
      <c r="L1349" s="15">
        <f t="shared" si="102"/>
        <v>0</v>
      </c>
      <c r="M1349" s="15">
        <f t="shared" si="103"/>
        <v>0</v>
      </c>
      <c r="N1349" s="15">
        <f t="shared" si="104"/>
        <v>0</v>
      </c>
    </row>
    <row r="1350" spans="1:14" ht="67.5">
      <c r="A1350" s="31">
        <v>60</v>
      </c>
      <c r="B1350" s="31">
        <v>506</v>
      </c>
      <c r="C1350" s="32">
        <v>1241</v>
      </c>
      <c r="D1350" s="33">
        <v>0</v>
      </c>
      <c r="E1350" s="13" t="s">
        <v>3160</v>
      </c>
      <c r="F1350" s="25">
        <v>0</v>
      </c>
      <c r="G1350" s="14"/>
      <c r="H1350" s="15">
        <v>0</v>
      </c>
      <c r="I1350" s="15">
        <v>0</v>
      </c>
      <c r="J1350" s="15">
        <f t="shared" si="100"/>
        <v>0</v>
      </c>
      <c r="K1350" s="15">
        <f t="shared" si="101"/>
        <v>0</v>
      </c>
      <c r="L1350" s="15">
        <f t="shared" si="102"/>
        <v>0</v>
      </c>
      <c r="M1350" s="15">
        <f t="shared" si="103"/>
        <v>0</v>
      </c>
      <c r="N1350" s="15">
        <f t="shared" si="104"/>
        <v>0</v>
      </c>
    </row>
    <row r="1351" spans="1:14" ht="67.5">
      <c r="A1351" s="31">
        <v>60</v>
      </c>
      <c r="B1351" s="31">
        <v>506</v>
      </c>
      <c r="C1351" s="32">
        <v>1258</v>
      </c>
      <c r="D1351" s="33">
        <v>0</v>
      </c>
      <c r="E1351" s="13" t="s">
        <v>3161</v>
      </c>
      <c r="F1351" s="25">
        <v>0</v>
      </c>
      <c r="G1351" s="14"/>
      <c r="H1351" s="15">
        <v>0</v>
      </c>
      <c r="I1351" s="15">
        <v>0</v>
      </c>
      <c r="J1351" s="15">
        <f t="shared" si="100"/>
        <v>0</v>
      </c>
      <c r="K1351" s="15">
        <f t="shared" si="101"/>
        <v>0</v>
      </c>
      <c r="L1351" s="15">
        <f t="shared" si="102"/>
        <v>0</v>
      </c>
      <c r="M1351" s="15">
        <f t="shared" si="103"/>
        <v>0</v>
      </c>
      <c r="N1351" s="15">
        <f t="shared" si="104"/>
        <v>0</v>
      </c>
    </row>
    <row r="1352" spans="1:14" ht="67.5">
      <c r="A1352" s="31">
        <v>60</v>
      </c>
      <c r="B1352" s="31">
        <v>506</v>
      </c>
      <c r="C1352" s="32">
        <v>1431</v>
      </c>
      <c r="D1352" s="33">
        <v>0</v>
      </c>
      <c r="E1352" s="13" t="s">
        <v>3162</v>
      </c>
      <c r="F1352" s="25">
        <v>0</v>
      </c>
      <c r="G1352" s="14"/>
      <c r="H1352" s="15">
        <v>0</v>
      </c>
      <c r="I1352" s="15">
        <v>0</v>
      </c>
      <c r="J1352" s="15">
        <f t="shared" si="100"/>
        <v>0</v>
      </c>
      <c r="K1352" s="15">
        <f t="shared" si="101"/>
        <v>0</v>
      </c>
      <c r="L1352" s="15">
        <f t="shared" si="102"/>
        <v>0</v>
      </c>
      <c r="M1352" s="15">
        <f t="shared" si="103"/>
        <v>0</v>
      </c>
      <c r="N1352" s="15">
        <f t="shared" si="104"/>
        <v>0</v>
      </c>
    </row>
    <row r="1353" spans="1:14" ht="67.5">
      <c r="A1353" s="31">
        <v>60</v>
      </c>
      <c r="B1353" s="31">
        <v>506</v>
      </c>
      <c r="C1353" s="32">
        <v>1449</v>
      </c>
      <c r="D1353" s="33">
        <v>0</v>
      </c>
      <c r="E1353" s="13" t="s">
        <v>3163</v>
      </c>
      <c r="F1353" s="25">
        <v>0</v>
      </c>
      <c r="G1353" s="14"/>
      <c r="H1353" s="15">
        <v>0</v>
      </c>
      <c r="I1353" s="15">
        <v>0</v>
      </c>
      <c r="J1353" s="15">
        <f t="shared" si="100"/>
        <v>0</v>
      </c>
      <c r="K1353" s="15">
        <f t="shared" si="101"/>
        <v>0</v>
      </c>
      <c r="L1353" s="15">
        <f t="shared" si="102"/>
        <v>0</v>
      </c>
      <c r="M1353" s="15">
        <f t="shared" si="103"/>
        <v>0</v>
      </c>
      <c r="N1353" s="15">
        <f t="shared" si="104"/>
        <v>0</v>
      </c>
    </row>
    <row r="1354" spans="1:14" ht="67.5">
      <c r="A1354" s="31">
        <v>60</v>
      </c>
      <c r="B1354" s="31">
        <v>506</v>
      </c>
      <c r="C1354" s="32">
        <v>1456</v>
      </c>
      <c r="D1354" s="33">
        <v>0</v>
      </c>
      <c r="E1354" s="13" t="s">
        <v>3164</v>
      </c>
      <c r="F1354" s="25">
        <v>0</v>
      </c>
      <c r="G1354" s="14"/>
      <c r="H1354" s="15">
        <v>0</v>
      </c>
      <c r="I1354" s="15">
        <v>0</v>
      </c>
      <c r="J1354" s="15">
        <f t="shared" si="100"/>
        <v>0</v>
      </c>
      <c r="K1354" s="15">
        <f t="shared" si="101"/>
        <v>0</v>
      </c>
      <c r="L1354" s="15">
        <f t="shared" si="102"/>
        <v>0</v>
      </c>
      <c r="M1354" s="15">
        <f t="shared" si="103"/>
        <v>0</v>
      </c>
      <c r="N1354" s="15">
        <f t="shared" si="104"/>
        <v>0</v>
      </c>
    </row>
    <row r="1355" spans="1:14" ht="56.25">
      <c r="A1355" s="31">
        <v>60</v>
      </c>
      <c r="B1355" s="31">
        <v>506</v>
      </c>
      <c r="C1355" s="32">
        <v>1464</v>
      </c>
      <c r="D1355" s="33">
        <v>0</v>
      </c>
      <c r="E1355" s="13" t="s">
        <v>3165</v>
      </c>
      <c r="F1355" s="25">
        <v>0</v>
      </c>
      <c r="G1355" s="14"/>
      <c r="H1355" s="15">
        <v>0</v>
      </c>
      <c r="I1355" s="15">
        <v>0</v>
      </c>
      <c r="J1355" s="15">
        <f t="shared" si="100"/>
        <v>0</v>
      </c>
      <c r="K1355" s="15">
        <f t="shared" si="101"/>
        <v>0</v>
      </c>
      <c r="L1355" s="15">
        <f t="shared" si="102"/>
        <v>0</v>
      </c>
      <c r="M1355" s="15">
        <f t="shared" si="103"/>
        <v>0</v>
      </c>
      <c r="N1355" s="15">
        <f t="shared" si="104"/>
        <v>0</v>
      </c>
    </row>
    <row r="1356" spans="1:14" ht="56.25">
      <c r="A1356" s="31">
        <v>60</v>
      </c>
      <c r="B1356" s="31">
        <v>506</v>
      </c>
      <c r="C1356" s="32">
        <v>1498</v>
      </c>
      <c r="D1356" s="33">
        <v>0</v>
      </c>
      <c r="E1356" s="13" t="s">
        <v>3166</v>
      </c>
      <c r="F1356" s="25">
        <v>0</v>
      </c>
      <c r="G1356" s="14"/>
      <c r="H1356" s="15">
        <v>0</v>
      </c>
      <c r="I1356" s="15">
        <v>0</v>
      </c>
      <c r="J1356" s="15">
        <f t="shared" ref="J1356:J1419" si="105">F1356*H1356</f>
        <v>0</v>
      </c>
      <c r="K1356" s="15">
        <f t="shared" ref="K1356:K1419" si="106">I1356*1.16</f>
        <v>0</v>
      </c>
      <c r="L1356" s="15">
        <f t="shared" ref="L1356:L1419" si="107">F1356*K1356</f>
        <v>0</v>
      </c>
      <c r="M1356" s="15">
        <f t="shared" ref="M1356:M1419" si="108">J1356+L1356</f>
        <v>0</v>
      </c>
      <c r="N1356" s="15">
        <f t="shared" ref="N1356:N1419" si="109">M1356*2</f>
        <v>0</v>
      </c>
    </row>
    <row r="1357" spans="1:14" ht="56.25">
      <c r="A1357" s="31">
        <v>60</v>
      </c>
      <c r="B1357" s="31">
        <v>506</v>
      </c>
      <c r="C1357" s="32">
        <v>1506</v>
      </c>
      <c r="D1357" s="33">
        <v>0</v>
      </c>
      <c r="E1357" s="13" t="s">
        <v>3167</v>
      </c>
      <c r="F1357" s="25">
        <v>0</v>
      </c>
      <c r="G1357" s="14"/>
      <c r="H1357" s="15">
        <v>0</v>
      </c>
      <c r="I1357" s="15">
        <v>0</v>
      </c>
      <c r="J1357" s="15">
        <f t="shared" si="105"/>
        <v>0</v>
      </c>
      <c r="K1357" s="15">
        <f t="shared" si="106"/>
        <v>0</v>
      </c>
      <c r="L1357" s="15">
        <f t="shared" si="107"/>
        <v>0</v>
      </c>
      <c r="M1357" s="15">
        <f t="shared" si="108"/>
        <v>0</v>
      </c>
      <c r="N1357" s="15">
        <f t="shared" si="109"/>
        <v>0</v>
      </c>
    </row>
    <row r="1358" spans="1:14" ht="56.25">
      <c r="A1358" s="31">
        <v>60</v>
      </c>
      <c r="B1358" s="31">
        <v>506</v>
      </c>
      <c r="C1358" s="32">
        <v>1514</v>
      </c>
      <c r="D1358" s="33">
        <v>0</v>
      </c>
      <c r="E1358" s="13" t="s">
        <v>3168</v>
      </c>
      <c r="F1358" s="25">
        <v>0</v>
      </c>
      <c r="G1358" s="14"/>
      <c r="H1358" s="15">
        <v>0</v>
      </c>
      <c r="I1358" s="15">
        <v>0</v>
      </c>
      <c r="J1358" s="15">
        <f t="shared" si="105"/>
        <v>0</v>
      </c>
      <c r="K1358" s="15">
        <f t="shared" si="106"/>
        <v>0</v>
      </c>
      <c r="L1358" s="15">
        <f t="shared" si="107"/>
        <v>0</v>
      </c>
      <c r="M1358" s="15">
        <f t="shared" si="108"/>
        <v>0</v>
      </c>
      <c r="N1358" s="15">
        <f t="shared" si="109"/>
        <v>0</v>
      </c>
    </row>
    <row r="1359" spans="1:14" ht="56.25">
      <c r="A1359" s="31">
        <v>60</v>
      </c>
      <c r="B1359" s="31">
        <v>506</v>
      </c>
      <c r="C1359" s="32">
        <v>1522</v>
      </c>
      <c r="D1359" s="33">
        <v>0</v>
      </c>
      <c r="E1359" s="13" t="s">
        <v>3169</v>
      </c>
      <c r="F1359" s="25">
        <v>0</v>
      </c>
      <c r="G1359" s="14"/>
      <c r="H1359" s="15">
        <v>0</v>
      </c>
      <c r="I1359" s="15">
        <v>0</v>
      </c>
      <c r="J1359" s="15">
        <f t="shared" si="105"/>
        <v>0</v>
      </c>
      <c r="K1359" s="15">
        <f t="shared" si="106"/>
        <v>0</v>
      </c>
      <c r="L1359" s="15">
        <f t="shared" si="107"/>
        <v>0</v>
      </c>
      <c r="M1359" s="15">
        <f t="shared" si="108"/>
        <v>0</v>
      </c>
      <c r="N1359" s="15">
        <f t="shared" si="109"/>
        <v>0</v>
      </c>
    </row>
    <row r="1360" spans="1:14" ht="56.25">
      <c r="A1360" s="31">
        <v>60</v>
      </c>
      <c r="B1360" s="31">
        <v>506</v>
      </c>
      <c r="C1360" s="32">
        <v>1530</v>
      </c>
      <c r="D1360" s="33">
        <v>0</v>
      </c>
      <c r="E1360" s="13" t="s">
        <v>3170</v>
      </c>
      <c r="F1360" s="25">
        <v>0</v>
      </c>
      <c r="G1360" s="14"/>
      <c r="H1360" s="15">
        <v>0</v>
      </c>
      <c r="I1360" s="15">
        <v>0</v>
      </c>
      <c r="J1360" s="15">
        <f t="shared" si="105"/>
        <v>0</v>
      </c>
      <c r="K1360" s="15">
        <f t="shared" si="106"/>
        <v>0</v>
      </c>
      <c r="L1360" s="15">
        <f t="shared" si="107"/>
        <v>0</v>
      </c>
      <c r="M1360" s="15">
        <f t="shared" si="108"/>
        <v>0</v>
      </c>
      <c r="N1360" s="15">
        <f t="shared" si="109"/>
        <v>0</v>
      </c>
    </row>
    <row r="1361" spans="1:14" ht="56.25">
      <c r="A1361" s="31">
        <v>60</v>
      </c>
      <c r="B1361" s="31">
        <v>506</v>
      </c>
      <c r="C1361" s="32">
        <v>1548</v>
      </c>
      <c r="D1361" s="33">
        <v>0</v>
      </c>
      <c r="E1361" s="13" t="s">
        <v>3171</v>
      </c>
      <c r="F1361" s="25">
        <v>0</v>
      </c>
      <c r="G1361" s="14"/>
      <c r="H1361" s="15">
        <v>0</v>
      </c>
      <c r="I1361" s="15">
        <v>0</v>
      </c>
      <c r="J1361" s="15">
        <f t="shared" si="105"/>
        <v>0</v>
      </c>
      <c r="K1361" s="15">
        <f t="shared" si="106"/>
        <v>0</v>
      </c>
      <c r="L1361" s="15">
        <f t="shared" si="107"/>
        <v>0</v>
      </c>
      <c r="M1361" s="15">
        <f t="shared" si="108"/>
        <v>0</v>
      </c>
      <c r="N1361" s="15">
        <f t="shared" si="109"/>
        <v>0</v>
      </c>
    </row>
    <row r="1362" spans="1:14" ht="56.25">
      <c r="A1362" s="31">
        <v>60</v>
      </c>
      <c r="B1362" s="31">
        <v>506</v>
      </c>
      <c r="C1362" s="32">
        <v>1555</v>
      </c>
      <c r="D1362" s="33">
        <v>0</v>
      </c>
      <c r="E1362" s="13" t="s">
        <v>3172</v>
      </c>
      <c r="F1362" s="25">
        <v>0</v>
      </c>
      <c r="G1362" s="14"/>
      <c r="H1362" s="15">
        <v>0</v>
      </c>
      <c r="I1362" s="15">
        <v>0</v>
      </c>
      <c r="J1362" s="15">
        <f t="shared" si="105"/>
        <v>0</v>
      </c>
      <c r="K1362" s="15">
        <f t="shared" si="106"/>
        <v>0</v>
      </c>
      <c r="L1362" s="15">
        <f t="shared" si="107"/>
        <v>0</v>
      </c>
      <c r="M1362" s="15">
        <f t="shared" si="108"/>
        <v>0</v>
      </c>
      <c r="N1362" s="15">
        <f t="shared" si="109"/>
        <v>0</v>
      </c>
    </row>
    <row r="1363" spans="1:14" ht="90">
      <c r="A1363" s="31">
        <v>60</v>
      </c>
      <c r="B1363" s="31">
        <v>506</v>
      </c>
      <c r="C1363" s="32">
        <v>1563</v>
      </c>
      <c r="D1363" s="33">
        <v>0</v>
      </c>
      <c r="E1363" s="13" t="s">
        <v>3173</v>
      </c>
      <c r="F1363" s="25">
        <v>0</v>
      </c>
      <c r="G1363" s="14"/>
      <c r="H1363" s="15">
        <v>0</v>
      </c>
      <c r="I1363" s="15">
        <v>0</v>
      </c>
      <c r="J1363" s="15">
        <f t="shared" si="105"/>
        <v>0</v>
      </c>
      <c r="K1363" s="15">
        <f t="shared" si="106"/>
        <v>0</v>
      </c>
      <c r="L1363" s="15">
        <f t="shared" si="107"/>
        <v>0</v>
      </c>
      <c r="M1363" s="15">
        <f t="shared" si="108"/>
        <v>0</v>
      </c>
      <c r="N1363" s="15">
        <f t="shared" si="109"/>
        <v>0</v>
      </c>
    </row>
    <row r="1364" spans="1:14" ht="78.75">
      <c r="A1364" s="31">
        <v>60</v>
      </c>
      <c r="B1364" s="31">
        <v>506</v>
      </c>
      <c r="C1364" s="32">
        <v>1571</v>
      </c>
      <c r="D1364" s="33">
        <v>0</v>
      </c>
      <c r="E1364" s="13" t="s">
        <v>3174</v>
      </c>
      <c r="F1364" s="25">
        <v>0</v>
      </c>
      <c r="G1364" s="14"/>
      <c r="H1364" s="15">
        <v>0</v>
      </c>
      <c r="I1364" s="15">
        <v>0</v>
      </c>
      <c r="J1364" s="15">
        <f t="shared" si="105"/>
        <v>0</v>
      </c>
      <c r="K1364" s="15">
        <f t="shared" si="106"/>
        <v>0</v>
      </c>
      <c r="L1364" s="15">
        <f t="shared" si="107"/>
        <v>0</v>
      </c>
      <c r="M1364" s="15">
        <f t="shared" si="108"/>
        <v>0</v>
      </c>
      <c r="N1364" s="15">
        <f t="shared" si="109"/>
        <v>0</v>
      </c>
    </row>
    <row r="1365" spans="1:14" ht="90">
      <c r="A1365" s="31">
        <v>60</v>
      </c>
      <c r="B1365" s="31">
        <v>506</v>
      </c>
      <c r="C1365" s="32">
        <v>1589</v>
      </c>
      <c r="D1365" s="33">
        <v>0</v>
      </c>
      <c r="E1365" s="13" t="s">
        <v>3175</v>
      </c>
      <c r="F1365" s="25">
        <v>0</v>
      </c>
      <c r="G1365" s="14"/>
      <c r="H1365" s="15">
        <v>0</v>
      </c>
      <c r="I1365" s="15">
        <v>0</v>
      </c>
      <c r="J1365" s="15">
        <f t="shared" si="105"/>
        <v>0</v>
      </c>
      <c r="K1365" s="15">
        <f t="shared" si="106"/>
        <v>0</v>
      </c>
      <c r="L1365" s="15">
        <f t="shared" si="107"/>
        <v>0</v>
      </c>
      <c r="M1365" s="15">
        <f t="shared" si="108"/>
        <v>0</v>
      </c>
      <c r="N1365" s="15">
        <f t="shared" si="109"/>
        <v>0</v>
      </c>
    </row>
    <row r="1366" spans="1:14" ht="90">
      <c r="A1366" s="31">
        <v>60</v>
      </c>
      <c r="B1366" s="31">
        <v>506</v>
      </c>
      <c r="C1366" s="32">
        <v>1597</v>
      </c>
      <c r="D1366" s="33">
        <v>0</v>
      </c>
      <c r="E1366" s="13" t="s">
        <v>3176</v>
      </c>
      <c r="F1366" s="25">
        <v>0</v>
      </c>
      <c r="G1366" s="14"/>
      <c r="H1366" s="15">
        <v>0</v>
      </c>
      <c r="I1366" s="15">
        <v>0</v>
      </c>
      <c r="J1366" s="15">
        <f t="shared" si="105"/>
        <v>0</v>
      </c>
      <c r="K1366" s="15">
        <f t="shared" si="106"/>
        <v>0</v>
      </c>
      <c r="L1366" s="15">
        <f t="shared" si="107"/>
        <v>0</v>
      </c>
      <c r="M1366" s="15">
        <f t="shared" si="108"/>
        <v>0</v>
      </c>
      <c r="N1366" s="15">
        <f t="shared" si="109"/>
        <v>0</v>
      </c>
    </row>
    <row r="1367" spans="1:14" ht="90">
      <c r="A1367" s="31">
        <v>60</v>
      </c>
      <c r="B1367" s="31">
        <v>506</v>
      </c>
      <c r="C1367" s="32">
        <v>1605</v>
      </c>
      <c r="D1367" s="33">
        <v>0</v>
      </c>
      <c r="E1367" s="13" t="s">
        <v>3177</v>
      </c>
      <c r="F1367" s="25">
        <v>0</v>
      </c>
      <c r="G1367" s="14"/>
      <c r="H1367" s="15">
        <v>0</v>
      </c>
      <c r="I1367" s="15">
        <v>0</v>
      </c>
      <c r="J1367" s="15">
        <f t="shared" si="105"/>
        <v>0</v>
      </c>
      <c r="K1367" s="15">
        <f t="shared" si="106"/>
        <v>0</v>
      </c>
      <c r="L1367" s="15">
        <f t="shared" si="107"/>
        <v>0</v>
      </c>
      <c r="M1367" s="15">
        <f t="shared" si="108"/>
        <v>0</v>
      </c>
      <c r="N1367" s="15">
        <f t="shared" si="109"/>
        <v>0</v>
      </c>
    </row>
    <row r="1368" spans="1:14" ht="90">
      <c r="A1368" s="31">
        <v>60</v>
      </c>
      <c r="B1368" s="31">
        <v>506</v>
      </c>
      <c r="C1368" s="32">
        <v>1613</v>
      </c>
      <c r="D1368" s="33">
        <v>0</v>
      </c>
      <c r="E1368" s="13" t="s">
        <v>3178</v>
      </c>
      <c r="F1368" s="25">
        <v>0</v>
      </c>
      <c r="G1368" s="14"/>
      <c r="H1368" s="15">
        <v>0</v>
      </c>
      <c r="I1368" s="15">
        <v>0</v>
      </c>
      <c r="J1368" s="15">
        <f t="shared" si="105"/>
        <v>0</v>
      </c>
      <c r="K1368" s="15">
        <f t="shared" si="106"/>
        <v>0</v>
      </c>
      <c r="L1368" s="15">
        <f t="shared" si="107"/>
        <v>0</v>
      </c>
      <c r="M1368" s="15">
        <f t="shared" si="108"/>
        <v>0</v>
      </c>
      <c r="N1368" s="15">
        <f t="shared" si="109"/>
        <v>0</v>
      </c>
    </row>
    <row r="1369" spans="1:14" ht="90">
      <c r="A1369" s="31">
        <v>60</v>
      </c>
      <c r="B1369" s="31">
        <v>506</v>
      </c>
      <c r="C1369" s="32">
        <v>1621</v>
      </c>
      <c r="D1369" s="33">
        <v>0</v>
      </c>
      <c r="E1369" s="13" t="s">
        <v>3179</v>
      </c>
      <c r="F1369" s="25">
        <v>0</v>
      </c>
      <c r="G1369" s="14"/>
      <c r="H1369" s="15">
        <v>0</v>
      </c>
      <c r="I1369" s="15">
        <v>0</v>
      </c>
      <c r="J1369" s="15">
        <f t="shared" si="105"/>
        <v>0</v>
      </c>
      <c r="K1369" s="15">
        <f t="shared" si="106"/>
        <v>0</v>
      </c>
      <c r="L1369" s="15">
        <f t="shared" si="107"/>
        <v>0</v>
      </c>
      <c r="M1369" s="15">
        <f t="shared" si="108"/>
        <v>0</v>
      </c>
      <c r="N1369" s="15">
        <f t="shared" si="109"/>
        <v>0</v>
      </c>
    </row>
    <row r="1370" spans="1:14" ht="90">
      <c r="A1370" s="31">
        <v>60</v>
      </c>
      <c r="B1370" s="31">
        <v>506</v>
      </c>
      <c r="C1370" s="32">
        <v>1639</v>
      </c>
      <c r="D1370" s="33">
        <v>0</v>
      </c>
      <c r="E1370" s="13" t="s">
        <v>3180</v>
      </c>
      <c r="F1370" s="25">
        <v>0</v>
      </c>
      <c r="G1370" s="14"/>
      <c r="H1370" s="15">
        <v>0</v>
      </c>
      <c r="I1370" s="15">
        <v>0</v>
      </c>
      <c r="J1370" s="15">
        <f t="shared" si="105"/>
        <v>0</v>
      </c>
      <c r="K1370" s="15">
        <f t="shared" si="106"/>
        <v>0</v>
      </c>
      <c r="L1370" s="15">
        <f t="shared" si="107"/>
        <v>0</v>
      </c>
      <c r="M1370" s="15">
        <f t="shared" si="108"/>
        <v>0</v>
      </c>
      <c r="N1370" s="15">
        <f t="shared" si="109"/>
        <v>0</v>
      </c>
    </row>
    <row r="1371" spans="1:14" ht="67.5">
      <c r="A1371" s="31">
        <v>60</v>
      </c>
      <c r="B1371" s="31">
        <v>506</v>
      </c>
      <c r="C1371" s="32">
        <v>1647</v>
      </c>
      <c r="D1371" s="33">
        <v>0</v>
      </c>
      <c r="E1371" s="13" t="s">
        <v>3181</v>
      </c>
      <c r="F1371" s="25">
        <v>0</v>
      </c>
      <c r="G1371" s="14"/>
      <c r="H1371" s="15">
        <v>0</v>
      </c>
      <c r="I1371" s="15">
        <v>0</v>
      </c>
      <c r="J1371" s="15">
        <f t="shared" si="105"/>
        <v>0</v>
      </c>
      <c r="K1371" s="15">
        <f t="shared" si="106"/>
        <v>0</v>
      </c>
      <c r="L1371" s="15">
        <f t="shared" si="107"/>
        <v>0</v>
      </c>
      <c r="M1371" s="15">
        <f t="shared" si="108"/>
        <v>0</v>
      </c>
      <c r="N1371" s="15">
        <f t="shared" si="109"/>
        <v>0</v>
      </c>
    </row>
    <row r="1372" spans="1:14" ht="67.5">
      <c r="A1372" s="31">
        <v>60</v>
      </c>
      <c r="B1372" s="31">
        <v>506</v>
      </c>
      <c r="C1372" s="32">
        <v>1654</v>
      </c>
      <c r="D1372" s="33">
        <v>0</v>
      </c>
      <c r="E1372" s="13" t="s">
        <v>3182</v>
      </c>
      <c r="F1372" s="25">
        <v>0</v>
      </c>
      <c r="G1372" s="14"/>
      <c r="H1372" s="15">
        <v>0</v>
      </c>
      <c r="I1372" s="15">
        <v>0</v>
      </c>
      <c r="J1372" s="15">
        <f t="shared" si="105"/>
        <v>0</v>
      </c>
      <c r="K1372" s="15">
        <f t="shared" si="106"/>
        <v>0</v>
      </c>
      <c r="L1372" s="15">
        <f t="shared" si="107"/>
        <v>0</v>
      </c>
      <c r="M1372" s="15">
        <f t="shared" si="108"/>
        <v>0</v>
      </c>
      <c r="N1372" s="15">
        <f t="shared" si="109"/>
        <v>0</v>
      </c>
    </row>
    <row r="1373" spans="1:14" ht="67.5">
      <c r="A1373" s="31">
        <v>60</v>
      </c>
      <c r="B1373" s="31">
        <v>506</v>
      </c>
      <c r="C1373" s="32">
        <v>1662</v>
      </c>
      <c r="D1373" s="33">
        <v>0</v>
      </c>
      <c r="E1373" s="13" t="s">
        <v>3183</v>
      </c>
      <c r="F1373" s="25">
        <v>0</v>
      </c>
      <c r="G1373" s="14"/>
      <c r="H1373" s="15">
        <v>0</v>
      </c>
      <c r="I1373" s="15">
        <v>0</v>
      </c>
      <c r="J1373" s="15">
        <f t="shared" si="105"/>
        <v>0</v>
      </c>
      <c r="K1373" s="15">
        <f t="shared" si="106"/>
        <v>0</v>
      </c>
      <c r="L1373" s="15">
        <f t="shared" si="107"/>
        <v>0</v>
      </c>
      <c r="M1373" s="15">
        <f t="shared" si="108"/>
        <v>0</v>
      </c>
      <c r="N1373" s="15">
        <f t="shared" si="109"/>
        <v>0</v>
      </c>
    </row>
    <row r="1374" spans="1:14" ht="56.25">
      <c r="A1374" s="31">
        <v>60</v>
      </c>
      <c r="B1374" s="31">
        <v>506</v>
      </c>
      <c r="C1374" s="32">
        <v>1670</v>
      </c>
      <c r="D1374" s="33">
        <v>0</v>
      </c>
      <c r="E1374" s="13" t="s">
        <v>3184</v>
      </c>
      <c r="F1374" s="25">
        <v>0</v>
      </c>
      <c r="G1374" s="14"/>
      <c r="H1374" s="15">
        <v>0</v>
      </c>
      <c r="I1374" s="15">
        <v>0</v>
      </c>
      <c r="J1374" s="15">
        <f t="shared" si="105"/>
        <v>0</v>
      </c>
      <c r="K1374" s="15">
        <f t="shared" si="106"/>
        <v>0</v>
      </c>
      <c r="L1374" s="15">
        <f t="shared" si="107"/>
        <v>0</v>
      </c>
      <c r="M1374" s="15">
        <f t="shared" si="108"/>
        <v>0</v>
      </c>
      <c r="N1374" s="15">
        <f t="shared" si="109"/>
        <v>0</v>
      </c>
    </row>
    <row r="1375" spans="1:14" ht="56.25">
      <c r="A1375" s="31">
        <v>60</v>
      </c>
      <c r="B1375" s="31">
        <v>506</v>
      </c>
      <c r="C1375" s="32">
        <v>1688</v>
      </c>
      <c r="D1375" s="33">
        <v>0</v>
      </c>
      <c r="E1375" s="13" t="s">
        <v>3185</v>
      </c>
      <c r="F1375" s="25">
        <v>0</v>
      </c>
      <c r="G1375" s="14"/>
      <c r="H1375" s="15">
        <v>0</v>
      </c>
      <c r="I1375" s="15">
        <v>0</v>
      </c>
      <c r="J1375" s="15">
        <f t="shared" si="105"/>
        <v>0</v>
      </c>
      <c r="K1375" s="15">
        <f t="shared" si="106"/>
        <v>0</v>
      </c>
      <c r="L1375" s="15">
        <f t="shared" si="107"/>
        <v>0</v>
      </c>
      <c r="M1375" s="15">
        <f t="shared" si="108"/>
        <v>0</v>
      </c>
      <c r="N1375" s="15">
        <f t="shared" si="109"/>
        <v>0</v>
      </c>
    </row>
    <row r="1376" spans="1:14" ht="56.25">
      <c r="A1376" s="31">
        <v>60</v>
      </c>
      <c r="B1376" s="31">
        <v>506</v>
      </c>
      <c r="C1376" s="32">
        <v>1696</v>
      </c>
      <c r="D1376" s="33">
        <v>0</v>
      </c>
      <c r="E1376" s="13" t="s">
        <v>3186</v>
      </c>
      <c r="F1376" s="25">
        <v>0</v>
      </c>
      <c r="G1376" s="14"/>
      <c r="H1376" s="15">
        <v>0</v>
      </c>
      <c r="I1376" s="15">
        <v>0</v>
      </c>
      <c r="J1376" s="15">
        <f t="shared" si="105"/>
        <v>0</v>
      </c>
      <c r="K1376" s="15">
        <f t="shared" si="106"/>
        <v>0</v>
      </c>
      <c r="L1376" s="15">
        <f t="shared" si="107"/>
        <v>0</v>
      </c>
      <c r="M1376" s="15">
        <f t="shared" si="108"/>
        <v>0</v>
      </c>
      <c r="N1376" s="15">
        <f t="shared" si="109"/>
        <v>0</v>
      </c>
    </row>
    <row r="1377" spans="1:14" ht="56.25">
      <c r="A1377" s="31">
        <v>60</v>
      </c>
      <c r="B1377" s="31">
        <v>506</v>
      </c>
      <c r="C1377" s="32">
        <v>1704</v>
      </c>
      <c r="D1377" s="33">
        <v>0</v>
      </c>
      <c r="E1377" s="13" t="s">
        <v>3187</v>
      </c>
      <c r="F1377" s="25">
        <v>0</v>
      </c>
      <c r="G1377" s="14"/>
      <c r="H1377" s="15">
        <v>0</v>
      </c>
      <c r="I1377" s="15">
        <v>0</v>
      </c>
      <c r="J1377" s="15">
        <f t="shared" si="105"/>
        <v>0</v>
      </c>
      <c r="K1377" s="15">
        <f t="shared" si="106"/>
        <v>0</v>
      </c>
      <c r="L1377" s="15">
        <f t="shared" si="107"/>
        <v>0</v>
      </c>
      <c r="M1377" s="15">
        <f t="shared" si="108"/>
        <v>0</v>
      </c>
      <c r="N1377" s="15">
        <f t="shared" si="109"/>
        <v>0</v>
      </c>
    </row>
    <row r="1378" spans="1:14" ht="56.25">
      <c r="A1378" s="31">
        <v>60</v>
      </c>
      <c r="B1378" s="31">
        <v>506</v>
      </c>
      <c r="C1378" s="32">
        <v>1712</v>
      </c>
      <c r="D1378" s="33">
        <v>0</v>
      </c>
      <c r="E1378" s="13" t="s">
        <v>3188</v>
      </c>
      <c r="F1378" s="25">
        <v>0</v>
      </c>
      <c r="G1378" s="14"/>
      <c r="H1378" s="15">
        <v>0</v>
      </c>
      <c r="I1378" s="15">
        <v>0</v>
      </c>
      <c r="J1378" s="15">
        <f t="shared" si="105"/>
        <v>0</v>
      </c>
      <c r="K1378" s="15">
        <f t="shared" si="106"/>
        <v>0</v>
      </c>
      <c r="L1378" s="15">
        <f t="shared" si="107"/>
        <v>0</v>
      </c>
      <c r="M1378" s="15">
        <f t="shared" si="108"/>
        <v>0</v>
      </c>
      <c r="N1378" s="15">
        <f t="shared" si="109"/>
        <v>0</v>
      </c>
    </row>
    <row r="1379" spans="1:14" ht="56.25">
      <c r="A1379" s="31">
        <v>60</v>
      </c>
      <c r="B1379" s="31">
        <v>506</v>
      </c>
      <c r="C1379" s="32">
        <v>1720</v>
      </c>
      <c r="D1379" s="33">
        <v>0</v>
      </c>
      <c r="E1379" s="13" t="s">
        <v>3189</v>
      </c>
      <c r="F1379" s="25">
        <v>0</v>
      </c>
      <c r="G1379" s="14"/>
      <c r="H1379" s="15">
        <v>0</v>
      </c>
      <c r="I1379" s="15">
        <v>0</v>
      </c>
      <c r="J1379" s="15">
        <f t="shared" si="105"/>
        <v>0</v>
      </c>
      <c r="K1379" s="15">
        <f t="shared" si="106"/>
        <v>0</v>
      </c>
      <c r="L1379" s="15">
        <f t="shared" si="107"/>
        <v>0</v>
      </c>
      <c r="M1379" s="15">
        <f t="shared" si="108"/>
        <v>0</v>
      </c>
      <c r="N1379" s="15">
        <f t="shared" si="109"/>
        <v>0</v>
      </c>
    </row>
    <row r="1380" spans="1:14" ht="67.5">
      <c r="A1380" s="31">
        <v>60</v>
      </c>
      <c r="B1380" s="31">
        <v>506</v>
      </c>
      <c r="C1380" s="32">
        <v>1738</v>
      </c>
      <c r="D1380" s="33">
        <v>0</v>
      </c>
      <c r="E1380" s="13" t="s">
        <v>3190</v>
      </c>
      <c r="F1380" s="25">
        <v>0</v>
      </c>
      <c r="G1380" s="14"/>
      <c r="H1380" s="15">
        <v>0</v>
      </c>
      <c r="I1380" s="15">
        <v>0</v>
      </c>
      <c r="J1380" s="15">
        <f t="shared" si="105"/>
        <v>0</v>
      </c>
      <c r="K1380" s="15">
        <f t="shared" si="106"/>
        <v>0</v>
      </c>
      <c r="L1380" s="15">
        <f t="shared" si="107"/>
        <v>0</v>
      </c>
      <c r="M1380" s="15">
        <f t="shared" si="108"/>
        <v>0</v>
      </c>
      <c r="N1380" s="15">
        <f t="shared" si="109"/>
        <v>0</v>
      </c>
    </row>
    <row r="1381" spans="1:14" ht="67.5">
      <c r="A1381" s="31">
        <v>60</v>
      </c>
      <c r="B1381" s="31">
        <v>506</v>
      </c>
      <c r="C1381" s="32">
        <v>1746</v>
      </c>
      <c r="D1381" s="33">
        <v>0</v>
      </c>
      <c r="E1381" s="13" t="s">
        <v>3191</v>
      </c>
      <c r="F1381" s="25">
        <v>0</v>
      </c>
      <c r="G1381" s="14"/>
      <c r="H1381" s="15">
        <v>0</v>
      </c>
      <c r="I1381" s="15">
        <v>0</v>
      </c>
      <c r="J1381" s="15">
        <f t="shared" si="105"/>
        <v>0</v>
      </c>
      <c r="K1381" s="15">
        <f t="shared" si="106"/>
        <v>0</v>
      </c>
      <c r="L1381" s="15">
        <f t="shared" si="107"/>
        <v>0</v>
      </c>
      <c r="M1381" s="15">
        <f t="shared" si="108"/>
        <v>0</v>
      </c>
      <c r="N1381" s="15">
        <f t="shared" si="109"/>
        <v>0</v>
      </c>
    </row>
    <row r="1382" spans="1:14" ht="67.5">
      <c r="A1382" s="31">
        <v>60</v>
      </c>
      <c r="B1382" s="31">
        <v>506</v>
      </c>
      <c r="C1382" s="32">
        <v>1753</v>
      </c>
      <c r="D1382" s="33">
        <v>0</v>
      </c>
      <c r="E1382" s="13" t="s">
        <v>3192</v>
      </c>
      <c r="F1382" s="25">
        <v>0</v>
      </c>
      <c r="G1382" s="14"/>
      <c r="H1382" s="15">
        <v>0</v>
      </c>
      <c r="I1382" s="15">
        <v>0</v>
      </c>
      <c r="J1382" s="15">
        <f t="shared" si="105"/>
        <v>0</v>
      </c>
      <c r="K1382" s="15">
        <f t="shared" si="106"/>
        <v>0</v>
      </c>
      <c r="L1382" s="15">
        <f t="shared" si="107"/>
        <v>0</v>
      </c>
      <c r="M1382" s="15">
        <f t="shared" si="108"/>
        <v>0</v>
      </c>
      <c r="N1382" s="15">
        <f t="shared" si="109"/>
        <v>0</v>
      </c>
    </row>
    <row r="1383" spans="1:14" ht="67.5">
      <c r="A1383" s="31">
        <v>60</v>
      </c>
      <c r="B1383" s="31">
        <v>506</v>
      </c>
      <c r="C1383" s="32">
        <v>1761</v>
      </c>
      <c r="D1383" s="33">
        <v>0</v>
      </c>
      <c r="E1383" s="13" t="s">
        <v>3193</v>
      </c>
      <c r="F1383" s="25">
        <v>0</v>
      </c>
      <c r="G1383" s="14"/>
      <c r="H1383" s="15">
        <v>0</v>
      </c>
      <c r="I1383" s="15">
        <v>0</v>
      </c>
      <c r="J1383" s="15">
        <f t="shared" si="105"/>
        <v>0</v>
      </c>
      <c r="K1383" s="15">
        <f t="shared" si="106"/>
        <v>0</v>
      </c>
      <c r="L1383" s="15">
        <f t="shared" si="107"/>
        <v>0</v>
      </c>
      <c r="M1383" s="15">
        <f t="shared" si="108"/>
        <v>0</v>
      </c>
      <c r="N1383" s="15">
        <f t="shared" si="109"/>
        <v>0</v>
      </c>
    </row>
    <row r="1384" spans="1:14" ht="90">
      <c r="A1384" s="31">
        <v>60</v>
      </c>
      <c r="B1384" s="31">
        <v>506</v>
      </c>
      <c r="C1384" s="32">
        <v>1779</v>
      </c>
      <c r="D1384" s="33">
        <v>0</v>
      </c>
      <c r="E1384" s="13" t="s">
        <v>3194</v>
      </c>
      <c r="F1384" s="25">
        <v>0</v>
      </c>
      <c r="G1384" s="14"/>
      <c r="H1384" s="15">
        <v>0</v>
      </c>
      <c r="I1384" s="15">
        <v>0</v>
      </c>
      <c r="J1384" s="15">
        <f t="shared" si="105"/>
        <v>0</v>
      </c>
      <c r="K1384" s="15">
        <f t="shared" si="106"/>
        <v>0</v>
      </c>
      <c r="L1384" s="15">
        <f t="shared" si="107"/>
        <v>0</v>
      </c>
      <c r="M1384" s="15">
        <f t="shared" si="108"/>
        <v>0</v>
      </c>
      <c r="N1384" s="15">
        <f t="shared" si="109"/>
        <v>0</v>
      </c>
    </row>
    <row r="1385" spans="1:14" ht="90">
      <c r="A1385" s="31">
        <v>60</v>
      </c>
      <c r="B1385" s="31">
        <v>506</v>
      </c>
      <c r="C1385" s="32">
        <v>1787</v>
      </c>
      <c r="D1385" s="33">
        <v>0</v>
      </c>
      <c r="E1385" s="13" t="s">
        <v>3195</v>
      </c>
      <c r="F1385" s="25">
        <v>0</v>
      </c>
      <c r="G1385" s="14"/>
      <c r="H1385" s="15">
        <v>0</v>
      </c>
      <c r="I1385" s="15">
        <v>0</v>
      </c>
      <c r="J1385" s="15">
        <f t="shared" si="105"/>
        <v>0</v>
      </c>
      <c r="K1385" s="15">
        <f t="shared" si="106"/>
        <v>0</v>
      </c>
      <c r="L1385" s="15">
        <f t="shared" si="107"/>
        <v>0</v>
      </c>
      <c r="M1385" s="15">
        <f t="shared" si="108"/>
        <v>0</v>
      </c>
      <c r="N1385" s="15">
        <f t="shared" si="109"/>
        <v>0</v>
      </c>
    </row>
    <row r="1386" spans="1:14" ht="67.5">
      <c r="A1386" s="31">
        <v>60</v>
      </c>
      <c r="B1386" s="31">
        <v>506</v>
      </c>
      <c r="C1386" s="32">
        <v>1795</v>
      </c>
      <c r="D1386" s="33">
        <v>0</v>
      </c>
      <c r="E1386" s="13" t="s">
        <v>3196</v>
      </c>
      <c r="F1386" s="25">
        <v>0</v>
      </c>
      <c r="G1386" s="14"/>
      <c r="H1386" s="15">
        <v>0</v>
      </c>
      <c r="I1386" s="15">
        <v>0</v>
      </c>
      <c r="J1386" s="15">
        <f t="shared" si="105"/>
        <v>0</v>
      </c>
      <c r="K1386" s="15">
        <f t="shared" si="106"/>
        <v>0</v>
      </c>
      <c r="L1386" s="15">
        <f t="shared" si="107"/>
        <v>0</v>
      </c>
      <c r="M1386" s="15">
        <f t="shared" si="108"/>
        <v>0</v>
      </c>
      <c r="N1386" s="15">
        <f t="shared" si="109"/>
        <v>0</v>
      </c>
    </row>
    <row r="1387" spans="1:14" ht="67.5">
      <c r="A1387" s="31">
        <v>60</v>
      </c>
      <c r="B1387" s="31">
        <v>506</v>
      </c>
      <c r="C1387" s="32">
        <v>1803</v>
      </c>
      <c r="D1387" s="33">
        <v>0</v>
      </c>
      <c r="E1387" s="13" t="s">
        <v>3197</v>
      </c>
      <c r="F1387" s="25">
        <v>0</v>
      </c>
      <c r="G1387" s="14"/>
      <c r="H1387" s="15">
        <v>0</v>
      </c>
      <c r="I1387" s="15">
        <v>0</v>
      </c>
      <c r="J1387" s="15">
        <f t="shared" si="105"/>
        <v>0</v>
      </c>
      <c r="K1387" s="15">
        <f t="shared" si="106"/>
        <v>0</v>
      </c>
      <c r="L1387" s="15">
        <f t="shared" si="107"/>
        <v>0</v>
      </c>
      <c r="M1387" s="15">
        <f t="shared" si="108"/>
        <v>0</v>
      </c>
      <c r="N1387" s="15">
        <f t="shared" si="109"/>
        <v>0</v>
      </c>
    </row>
    <row r="1388" spans="1:14" ht="67.5">
      <c r="A1388" s="31">
        <v>60</v>
      </c>
      <c r="B1388" s="31">
        <v>506</v>
      </c>
      <c r="C1388" s="32">
        <v>1811</v>
      </c>
      <c r="D1388" s="33">
        <v>0</v>
      </c>
      <c r="E1388" s="13" t="s">
        <v>3198</v>
      </c>
      <c r="F1388" s="25">
        <v>0</v>
      </c>
      <c r="G1388" s="14"/>
      <c r="H1388" s="15">
        <v>0</v>
      </c>
      <c r="I1388" s="15">
        <v>0</v>
      </c>
      <c r="J1388" s="15">
        <f t="shared" si="105"/>
        <v>0</v>
      </c>
      <c r="K1388" s="15">
        <f t="shared" si="106"/>
        <v>0</v>
      </c>
      <c r="L1388" s="15">
        <f t="shared" si="107"/>
        <v>0</v>
      </c>
      <c r="M1388" s="15">
        <f t="shared" si="108"/>
        <v>0</v>
      </c>
      <c r="N1388" s="15">
        <f t="shared" si="109"/>
        <v>0</v>
      </c>
    </row>
    <row r="1389" spans="1:14" ht="67.5">
      <c r="A1389" s="31">
        <v>60</v>
      </c>
      <c r="B1389" s="31">
        <v>506</v>
      </c>
      <c r="C1389" s="32">
        <v>1829</v>
      </c>
      <c r="D1389" s="33">
        <v>0</v>
      </c>
      <c r="E1389" s="13" t="s">
        <v>3199</v>
      </c>
      <c r="F1389" s="25">
        <v>0</v>
      </c>
      <c r="G1389" s="14"/>
      <c r="H1389" s="15">
        <v>0</v>
      </c>
      <c r="I1389" s="15">
        <v>0</v>
      </c>
      <c r="J1389" s="15">
        <f t="shared" si="105"/>
        <v>0</v>
      </c>
      <c r="K1389" s="15">
        <f t="shared" si="106"/>
        <v>0</v>
      </c>
      <c r="L1389" s="15">
        <f t="shared" si="107"/>
        <v>0</v>
      </c>
      <c r="M1389" s="15">
        <f t="shared" si="108"/>
        <v>0</v>
      </c>
      <c r="N1389" s="15">
        <f t="shared" si="109"/>
        <v>0</v>
      </c>
    </row>
    <row r="1390" spans="1:14" ht="67.5">
      <c r="A1390" s="31">
        <v>60</v>
      </c>
      <c r="B1390" s="31">
        <v>506</v>
      </c>
      <c r="C1390" s="32">
        <v>1837</v>
      </c>
      <c r="D1390" s="33">
        <v>0</v>
      </c>
      <c r="E1390" s="13" t="s">
        <v>3200</v>
      </c>
      <c r="F1390" s="25">
        <v>0</v>
      </c>
      <c r="G1390" s="14"/>
      <c r="H1390" s="15">
        <v>0</v>
      </c>
      <c r="I1390" s="15">
        <v>0</v>
      </c>
      <c r="J1390" s="15">
        <f t="shared" si="105"/>
        <v>0</v>
      </c>
      <c r="K1390" s="15">
        <f t="shared" si="106"/>
        <v>0</v>
      </c>
      <c r="L1390" s="15">
        <f t="shared" si="107"/>
        <v>0</v>
      </c>
      <c r="M1390" s="15">
        <f t="shared" si="108"/>
        <v>0</v>
      </c>
      <c r="N1390" s="15">
        <f t="shared" si="109"/>
        <v>0</v>
      </c>
    </row>
    <row r="1391" spans="1:14" ht="56.25">
      <c r="A1391" s="31">
        <v>60</v>
      </c>
      <c r="B1391" s="31">
        <v>506</v>
      </c>
      <c r="C1391" s="32">
        <v>1845</v>
      </c>
      <c r="D1391" s="33">
        <v>0</v>
      </c>
      <c r="E1391" s="13" t="s">
        <v>3201</v>
      </c>
      <c r="F1391" s="25">
        <v>0</v>
      </c>
      <c r="G1391" s="14"/>
      <c r="H1391" s="15">
        <v>0</v>
      </c>
      <c r="I1391" s="15">
        <v>0</v>
      </c>
      <c r="J1391" s="15">
        <f t="shared" si="105"/>
        <v>0</v>
      </c>
      <c r="K1391" s="15">
        <f t="shared" si="106"/>
        <v>0</v>
      </c>
      <c r="L1391" s="15">
        <f t="shared" si="107"/>
        <v>0</v>
      </c>
      <c r="M1391" s="15">
        <f t="shared" si="108"/>
        <v>0</v>
      </c>
      <c r="N1391" s="15">
        <f t="shared" si="109"/>
        <v>0</v>
      </c>
    </row>
    <row r="1392" spans="1:14" ht="56.25">
      <c r="A1392" s="31">
        <v>60</v>
      </c>
      <c r="B1392" s="31">
        <v>506</v>
      </c>
      <c r="C1392" s="32">
        <v>1852</v>
      </c>
      <c r="D1392" s="33">
        <v>0</v>
      </c>
      <c r="E1392" s="13" t="s">
        <v>3202</v>
      </c>
      <c r="F1392" s="25">
        <v>0</v>
      </c>
      <c r="G1392" s="14"/>
      <c r="H1392" s="15">
        <v>0</v>
      </c>
      <c r="I1392" s="15">
        <v>0</v>
      </c>
      <c r="J1392" s="15">
        <f t="shared" si="105"/>
        <v>0</v>
      </c>
      <c r="K1392" s="15">
        <f t="shared" si="106"/>
        <v>0</v>
      </c>
      <c r="L1392" s="15">
        <f t="shared" si="107"/>
        <v>0</v>
      </c>
      <c r="M1392" s="15">
        <f t="shared" si="108"/>
        <v>0</v>
      </c>
      <c r="N1392" s="15">
        <f t="shared" si="109"/>
        <v>0</v>
      </c>
    </row>
    <row r="1393" spans="1:14" ht="56.25">
      <c r="A1393" s="31">
        <v>60</v>
      </c>
      <c r="B1393" s="31">
        <v>506</v>
      </c>
      <c r="C1393" s="32">
        <v>1860</v>
      </c>
      <c r="D1393" s="33">
        <v>0</v>
      </c>
      <c r="E1393" s="13" t="s">
        <v>3203</v>
      </c>
      <c r="F1393" s="25">
        <v>0</v>
      </c>
      <c r="G1393" s="14"/>
      <c r="H1393" s="15">
        <v>0</v>
      </c>
      <c r="I1393" s="15">
        <v>0</v>
      </c>
      <c r="J1393" s="15">
        <f t="shared" si="105"/>
        <v>0</v>
      </c>
      <c r="K1393" s="15">
        <f t="shared" si="106"/>
        <v>0</v>
      </c>
      <c r="L1393" s="15">
        <f t="shared" si="107"/>
        <v>0</v>
      </c>
      <c r="M1393" s="15">
        <f t="shared" si="108"/>
        <v>0</v>
      </c>
      <c r="N1393" s="15">
        <f t="shared" si="109"/>
        <v>0</v>
      </c>
    </row>
    <row r="1394" spans="1:14" ht="56.25">
      <c r="A1394" s="31">
        <v>60</v>
      </c>
      <c r="B1394" s="31">
        <v>506</v>
      </c>
      <c r="C1394" s="32">
        <v>1886</v>
      </c>
      <c r="D1394" s="33">
        <v>0</v>
      </c>
      <c r="E1394" s="13" t="s">
        <v>3204</v>
      </c>
      <c r="F1394" s="25">
        <v>0</v>
      </c>
      <c r="G1394" s="14"/>
      <c r="H1394" s="15">
        <v>0</v>
      </c>
      <c r="I1394" s="15">
        <v>0</v>
      </c>
      <c r="J1394" s="15">
        <f t="shared" si="105"/>
        <v>0</v>
      </c>
      <c r="K1394" s="15">
        <f t="shared" si="106"/>
        <v>0</v>
      </c>
      <c r="L1394" s="15">
        <f t="shared" si="107"/>
        <v>0</v>
      </c>
      <c r="M1394" s="15">
        <f t="shared" si="108"/>
        <v>0</v>
      </c>
      <c r="N1394" s="15">
        <f t="shared" si="109"/>
        <v>0</v>
      </c>
    </row>
    <row r="1395" spans="1:14" ht="56.25">
      <c r="A1395" s="31">
        <v>60</v>
      </c>
      <c r="B1395" s="31">
        <v>506</v>
      </c>
      <c r="C1395" s="32">
        <v>1894</v>
      </c>
      <c r="D1395" s="33">
        <v>0</v>
      </c>
      <c r="E1395" s="13" t="s">
        <v>3205</v>
      </c>
      <c r="F1395" s="25">
        <v>0</v>
      </c>
      <c r="G1395" s="14"/>
      <c r="H1395" s="15">
        <v>0</v>
      </c>
      <c r="I1395" s="15">
        <v>0</v>
      </c>
      <c r="J1395" s="15">
        <f t="shared" si="105"/>
        <v>0</v>
      </c>
      <c r="K1395" s="15">
        <f t="shared" si="106"/>
        <v>0</v>
      </c>
      <c r="L1395" s="15">
        <f t="shared" si="107"/>
        <v>0</v>
      </c>
      <c r="M1395" s="15">
        <f t="shared" si="108"/>
        <v>0</v>
      </c>
      <c r="N1395" s="15">
        <f t="shared" si="109"/>
        <v>0</v>
      </c>
    </row>
    <row r="1396" spans="1:14" ht="45">
      <c r="A1396" s="31">
        <v>60</v>
      </c>
      <c r="B1396" s="31">
        <v>506</v>
      </c>
      <c r="C1396" s="32">
        <v>1902</v>
      </c>
      <c r="D1396" s="33">
        <v>0</v>
      </c>
      <c r="E1396" s="13" t="s">
        <v>3206</v>
      </c>
      <c r="F1396" s="25">
        <v>0</v>
      </c>
      <c r="G1396" s="14"/>
      <c r="H1396" s="15">
        <v>0</v>
      </c>
      <c r="I1396" s="15">
        <v>0</v>
      </c>
      <c r="J1396" s="15">
        <f t="shared" si="105"/>
        <v>0</v>
      </c>
      <c r="K1396" s="15">
        <f t="shared" si="106"/>
        <v>0</v>
      </c>
      <c r="L1396" s="15">
        <f t="shared" si="107"/>
        <v>0</v>
      </c>
      <c r="M1396" s="15">
        <f t="shared" si="108"/>
        <v>0</v>
      </c>
      <c r="N1396" s="15">
        <f t="shared" si="109"/>
        <v>0</v>
      </c>
    </row>
    <row r="1397" spans="1:14" ht="45">
      <c r="A1397" s="31">
        <v>60</v>
      </c>
      <c r="B1397" s="31">
        <v>506</v>
      </c>
      <c r="C1397" s="32">
        <v>1910</v>
      </c>
      <c r="D1397" s="33">
        <v>0</v>
      </c>
      <c r="E1397" s="13" t="s">
        <v>3207</v>
      </c>
      <c r="F1397" s="25">
        <v>0</v>
      </c>
      <c r="G1397" s="14"/>
      <c r="H1397" s="15">
        <v>0</v>
      </c>
      <c r="I1397" s="15">
        <v>0</v>
      </c>
      <c r="J1397" s="15">
        <f t="shared" si="105"/>
        <v>0</v>
      </c>
      <c r="K1397" s="15">
        <f t="shared" si="106"/>
        <v>0</v>
      </c>
      <c r="L1397" s="15">
        <f t="shared" si="107"/>
        <v>0</v>
      </c>
      <c r="M1397" s="15">
        <f t="shared" si="108"/>
        <v>0</v>
      </c>
      <c r="N1397" s="15">
        <f t="shared" si="109"/>
        <v>0</v>
      </c>
    </row>
    <row r="1398" spans="1:14" ht="45">
      <c r="A1398" s="31">
        <v>60</v>
      </c>
      <c r="B1398" s="31">
        <v>506</v>
      </c>
      <c r="C1398" s="32">
        <v>1928</v>
      </c>
      <c r="D1398" s="33">
        <v>0</v>
      </c>
      <c r="E1398" s="13" t="s">
        <v>3208</v>
      </c>
      <c r="F1398" s="25">
        <v>0</v>
      </c>
      <c r="G1398" s="14"/>
      <c r="H1398" s="15">
        <v>0</v>
      </c>
      <c r="I1398" s="15">
        <v>0</v>
      </c>
      <c r="J1398" s="15">
        <f t="shared" si="105"/>
        <v>0</v>
      </c>
      <c r="K1398" s="15">
        <f t="shared" si="106"/>
        <v>0</v>
      </c>
      <c r="L1398" s="15">
        <f t="shared" si="107"/>
        <v>0</v>
      </c>
      <c r="M1398" s="15">
        <f t="shared" si="108"/>
        <v>0</v>
      </c>
      <c r="N1398" s="15">
        <f t="shared" si="109"/>
        <v>0</v>
      </c>
    </row>
    <row r="1399" spans="1:14" ht="67.5">
      <c r="A1399" s="31">
        <v>60</v>
      </c>
      <c r="B1399" s="31">
        <v>506</v>
      </c>
      <c r="C1399" s="32">
        <v>1936</v>
      </c>
      <c r="D1399" s="33">
        <v>0</v>
      </c>
      <c r="E1399" s="13" t="s">
        <v>3209</v>
      </c>
      <c r="F1399" s="25">
        <v>0</v>
      </c>
      <c r="G1399" s="14"/>
      <c r="H1399" s="15">
        <v>0</v>
      </c>
      <c r="I1399" s="15">
        <v>0</v>
      </c>
      <c r="J1399" s="15">
        <f t="shared" si="105"/>
        <v>0</v>
      </c>
      <c r="K1399" s="15">
        <f t="shared" si="106"/>
        <v>0</v>
      </c>
      <c r="L1399" s="15">
        <f t="shared" si="107"/>
        <v>0</v>
      </c>
      <c r="M1399" s="15">
        <f t="shared" si="108"/>
        <v>0</v>
      </c>
      <c r="N1399" s="15">
        <f t="shared" si="109"/>
        <v>0</v>
      </c>
    </row>
    <row r="1400" spans="1:14" ht="67.5">
      <c r="A1400" s="31">
        <v>60</v>
      </c>
      <c r="B1400" s="31">
        <v>506</v>
      </c>
      <c r="C1400" s="32">
        <v>1944</v>
      </c>
      <c r="D1400" s="33">
        <v>0</v>
      </c>
      <c r="E1400" s="13" t="s">
        <v>3210</v>
      </c>
      <c r="F1400" s="25">
        <v>0</v>
      </c>
      <c r="G1400" s="14"/>
      <c r="H1400" s="15">
        <v>0</v>
      </c>
      <c r="I1400" s="15">
        <v>0</v>
      </c>
      <c r="J1400" s="15">
        <f t="shared" si="105"/>
        <v>0</v>
      </c>
      <c r="K1400" s="15">
        <f t="shared" si="106"/>
        <v>0</v>
      </c>
      <c r="L1400" s="15">
        <f t="shared" si="107"/>
        <v>0</v>
      </c>
      <c r="M1400" s="15">
        <f t="shared" si="108"/>
        <v>0</v>
      </c>
      <c r="N1400" s="15">
        <f t="shared" si="109"/>
        <v>0</v>
      </c>
    </row>
    <row r="1401" spans="1:14" ht="67.5">
      <c r="A1401" s="31">
        <v>60</v>
      </c>
      <c r="B1401" s="31">
        <v>506</v>
      </c>
      <c r="C1401" s="32">
        <v>1951</v>
      </c>
      <c r="D1401" s="33">
        <v>0</v>
      </c>
      <c r="E1401" s="13" t="s">
        <v>3211</v>
      </c>
      <c r="F1401" s="25">
        <v>0</v>
      </c>
      <c r="G1401" s="14"/>
      <c r="H1401" s="15">
        <v>0</v>
      </c>
      <c r="I1401" s="15">
        <v>0</v>
      </c>
      <c r="J1401" s="15">
        <f t="shared" si="105"/>
        <v>0</v>
      </c>
      <c r="K1401" s="15">
        <f t="shared" si="106"/>
        <v>0</v>
      </c>
      <c r="L1401" s="15">
        <f t="shared" si="107"/>
        <v>0</v>
      </c>
      <c r="M1401" s="15">
        <f t="shared" si="108"/>
        <v>0</v>
      </c>
      <c r="N1401" s="15">
        <f t="shared" si="109"/>
        <v>0</v>
      </c>
    </row>
    <row r="1402" spans="1:14" ht="67.5">
      <c r="A1402" s="31">
        <v>60</v>
      </c>
      <c r="B1402" s="31">
        <v>506</v>
      </c>
      <c r="C1402" s="32">
        <v>1969</v>
      </c>
      <c r="D1402" s="33">
        <v>0</v>
      </c>
      <c r="E1402" s="13" t="s">
        <v>3212</v>
      </c>
      <c r="F1402" s="25">
        <v>0</v>
      </c>
      <c r="G1402" s="14"/>
      <c r="H1402" s="15">
        <v>0</v>
      </c>
      <c r="I1402" s="15">
        <v>0</v>
      </c>
      <c r="J1402" s="15">
        <f t="shared" si="105"/>
        <v>0</v>
      </c>
      <c r="K1402" s="15">
        <f t="shared" si="106"/>
        <v>0</v>
      </c>
      <c r="L1402" s="15">
        <f t="shared" si="107"/>
        <v>0</v>
      </c>
      <c r="M1402" s="15">
        <f t="shared" si="108"/>
        <v>0</v>
      </c>
      <c r="N1402" s="15">
        <f t="shared" si="109"/>
        <v>0</v>
      </c>
    </row>
    <row r="1403" spans="1:14" ht="67.5">
      <c r="A1403" s="31">
        <v>60</v>
      </c>
      <c r="B1403" s="31">
        <v>506</v>
      </c>
      <c r="C1403" s="32">
        <v>1977</v>
      </c>
      <c r="D1403" s="33">
        <v>0</v>
      </c>
      <c r="E1403" s="13" t="s">
        <v>3213</v>
      </c>
      <c r="F1403" s="25">
        <v>0</v>
      </c>
      <c r="G1403" s="14"/>
      <c r="H1403" s="15">
        <v>0</v>
      </c>
      <c r="I1403" s="15">
        <v>0</v>
      </c>
      <c r="J1403" s="15">
        <f t="shared" si="105"/>
        <v>0</v>
      </c>
      <c r="K1403" s="15">
        <f t="shared" si="106"/>
        <v>0</v>
      </c>
      <c r="L1403" s="15">
        <f t="shared" si="107"/>
        <v>0</v>
      </c>
      <c r="M1403" s="15">
        <f t="shared" si="108"/>
        <v>0</v>
      </c>
      <c r="N1403" s="15">
        <f t="shared" si="109"/>
        <v>0</v>
      </c>
    </row>
    <row r="1404" spans="1:14" ht="67.5">
      <c r="A1404" s="31">
        <v>60</v>
      </c>
      <c r="B1404" s="31">
        <v>506</v>
      </c>
      <c r="C1404" s="32">
        <v>1985</v>
      </c>
      <c r="D1404" s="33">
        <v>0</v>
      </c>
      <c r="E1404" s="13" t="s">
        <v>3214</v>
      </c>
      <c r="F1404" s="25">
        <v>0</v>
      </c>
      <c r="G1404" s="14"/>
      <c r="H1404" s="15">
        <v>0</v>
      </c>
      <c r="I1404" s="15">
        <v>0</v>
      </c>
      <c r="J1404" s="15">
        <f t="shared" si="105"/>
        <v>0</v>
      </c>
      <c r="K1404" s="15">
        <f t="shared" si="106"/>
        <v>0</v>
      </c>
      <c r="L1404" s="15">
        <f t="shared" si="107"/>
        <v>0</v>
      </c>
      <c r="M1404" s="15">
        <f t="shared" si="108"/>
        <v>0</v>
      </c>
      <c r="N1404" s="15">
        <f t="shared" si="109"/>
        <v>0</v>
      </c>
    </row>
    <row r="1405" spans="1:14" ht="67.5">
      <c r="A1405" s="31">
        <v>60</v>
      </c>
      <c r="B1405" s="31">
        <v>506</v>
      </c>
      <c r="C1405" s="32">
        <v>1993</v>
      </c>
      <c r="D1405" s="33">
        <v>0</v>
      </c>
      <c r="E1405" s="13" t="s">
        <v>3215</v>
      </c>
      <c r="F1405" s="25">
        <v>0</v>
      </c>
      <c r="G1405" s="14"/>
      <c r="H1405" s="15">
        <v>0</v>
      </c>
      <c r="I1405" s="15">
        <v>0</v>
      </c>
      <c r="J1405" s="15">
        <f t="shared" si="105"/>
        <v>0</v>
      </c>
      <c r="K1405" s="15">
        <f t="shared" si="106"/>
        <v>0</v>
      </c>
      <c r="L1405" s="15">
        <f t="shared" si="107"/>
        <v>0</v>
      </c>
      <c r="M1405" s="15">
        <f t="shared" si="108"/>
        <v>0</v>
      </c>
      <c r="N1405" s="15">
        <f t="shared" si="109"/>
        <v>0</v>
      </c>
    </row>
    <row r="1406" spans="1:14" ht="67.5">
      <c r="A1406" s="31">
        <v>60</v>
      </c>
      <c r="B1406" s="31">
        <v>506</v>
      </c>
      <c r="C1406" s="32">
        <v>2009</v>
      </c>
      <c r="D1406" s="33">
        <v>0</v>
      </c>
      <c r="E1406" s="13" t="s">
        <v>3216</v>
      </c>
      <c r="F1406" s="25">
        <v>0</v>
      </c>
      <c r="G1406" s="14"/>
      <c r="H1406" s="15">
        <v>0</v>
      </c>
      <c r="I1406" s="15">
        <v>0</v>
      </c>
      <c r="J1406" s="15">
        <f t="shared" si="105"/>
        <v>0</v>
      </c>
      <c r="K1406" s="15">
        <f t="shared" si="106"/>
        <v>0</v>
      </c>
      <c r="L1406" s="15">
        <f t="shared" si="107"/>
        <v>0</v>
      </c>
      <c r="M1406" s="15">
        <f t="shared" si="108"/>
        <v>0</v>
      </c>
      <c r="N1406" s="15">
        <f t="shared" si="109"/>
        <v>0</v>
      </c>
    </row>
    <row r="1407" spans="1:14" ht="56.25">
      <c r="A1407" s="31">
        <v>60</v>
      </c>
      <c r="B1407" s="31">
        <v>506</v>
      </c>
      <c r="C1407" s="32">
        <v>2017</v>
      </c>
      <c r="D1407" s="33">
        <v>0</v>
      </c>
      <c r="E1407" s="13" t="s">
        <v>3217</v>
      </c>
      <c r="F1407" s="25">
        <v>0</v>
      </c>
      <c r="G1407" s="14"/>
      <c r="H1407" s="15">
        <v>0</v>
      </c>
      <c r="I1407" s="15">
        <v>0</v>
      </c>
      <c r="J1407" s="15">
        <f t="shared" si="105"/>
        <v>0</v>
      </c>
      <c r="K1407" s="15">
        <f t="shared" si="106"/>
        <v>0</v>
      </c>
      <c r="L1407" s="15">
        <f t="shared" si="107"/>
        <v>0</v>
      </c>
      <c r="M1407" s="15">
        <f t="shared" si="108"/>
        <v>0</v>
      </c>
      <c r="N1407" s="15">
        <f t="shared" si="109"/>
        <v>0</v>
      </c>
    </row>
    <row r="1408" spans="1:14" ht="56.25">
      <c r="A1408" s="31">
        <v>60</v>
      </c>
      <c r="B1408" s="31">
        <v>506</v>
      </c>
      <c r="C1408" s="32">
        <v>2025</v>
      </c>
      <c r="D1408" s="33">
        <v>0</v>
      </c>
      <c r="E1408" s="13" t="s">
        <v>3218</v>
      </c>
      <c r="F1408" s="25">
        <v>0</v>
      </c>
      <c r="G1408" s="14"/>
      <c r="H1408" s="15">
        <v>0</v>
      </c>
      <c r="I1408" s="15">
        <v>0</v>
      </c>
      <c r="J1408" s="15">
        <f t="shared" si="105"/>
        <v>0</v>
      </c>
      <c r="K1408" s="15">
        <f t="shared" si="106"/>
        <v>0</v>
      </c>
      <c r="L1408" s="15">
        <f t="shared" si="107"/>
        <v>0</v>
      </c>
      <c r="M1408" s="15">
        <f t="shared" si="108"/>
        <v>0</v>
      </c>
      <c r="N1408" s="15">
        <f t="shared" si="109"/>
        <v>0</v>
      </c>
    </row>
    <row r="1409" spans="1:14" ht="56.25">
      <c r="A1409" s="31">
        <v>60</v>
      </c>
      <c r="B1409" s="31">
        <v>506</v>
      </c>
      <c r="C1409" s="32">
        <v>2033</v>
      </c>
      <c r="D1409" s="33">
        <v>0</v>
      </c>
      <c r="E1409" s="13" t="s">
        <v>3219</v>
      </c>
      <c r="F1409" s="25">
        <v>0</v>
      </c>
      <c r="G1409" s="14"/>
      <c r="H1409" s="15">
        <v>0</v>
      </c>
      <c r="I1409" s="15">
        <v>0</v>
      </c>
      <c r="J1409" s="15">
        <f t="shared" si="105"/>
        <v>0</v>
      </c>
      <c r="K1409" s="15">
        <f t="shared" si="106"/>
        <v>0</v>
      </c>
      <c r="L1409" s="15">
        <f t="shared" si="107"/>
        <v>0</v>
      </c>
      <c r="M1409" s="15">
        <f t="shared" si="108"/>
        <v>0</v>
      </c>
      <c r="N1409" s="15">
        <f t="shared" si="109"/>
        <v>0</v>
      </c>
    </row>
    <row r="1410" spans="1:14" ht="67.5">
      <c r="A1410" s="31">
        <v>60</v>
      </c>
      <c r="B1410" s="31">
        <v>506</v>
      </c>
      <c r="C1410" s="32">
        <v>2298</v>
      </c>
      <c r="D1410" s="33">
        <v>0</v>
      </c>
      <c r="E1410" s="13" t="s">
        <v>3220</v>
      </c>
      <c r="F1410" s="25">
        <v>0</v>
      </c>
      <c r="G1410" s="14"/>
      <c r="H1410" s="15">
        <v>0</v>
      </c>
      <c r="I1410" s="15">
        <v>0</v>
      </c>
      <c r="J1410" s="15">
        <f t="shared" si="105"/>
        <v>0</v>
      </c>
      <c r="K1410" s="15">
        <f t="shared" si="106"/>
        <v>0</v>
      </c>
      <c r="L1410" s="15">
        <f t="shared" si="107"/>
        <v>0</v>
      </c>
      <c r="M1410" s="15">
        <f t="shared" si="108"/>
        <v>0</v>
      </c>
      <c r="N1410" s="15">
        <f t="shared" si="109"/>
        <v>0</v>
      </c>
    </row>
    <row r="1411" spans="1:14" ht="67.5">
      <c r="A1411" s="31">
        <v>60</v>
      </c>
      <c r="B1411" s="31">
        <v>506</v>
      </c>
      <c r="C1411" s="32">
        <v>2306</v>
      </c>
      <c r="D1411" s="33">
        <v>0</v>
      </c>
      <c r="E1411" s="13" t="s">
        <v>3221</v>
      </c>
      <c r="F1411" s="25">
        <v>0</v>
      </c>
      <c r="G1411" s="14"/>
      <c r="H1411" s="15">
        <v>0</v>
      </c>
      <c r="I1411" s="15">
        <v>0</v>
      </c>
      <c r="J1411" s="15">
        <f t="shared" si="105"/>
        <v>0</v>
      </c>
      <c r="K1411" s="15">
        <f t="shared" si="106"/>
        <v>0</v>
      </c>
      <c r="L1411" s="15">
        <f t="shared" si="107"/>
        <v>0</v>
      </c>
      <c r="M1411" s="15">
        <f t="shared" si="108"/>
        <v>0</v>
      </c>
      <c r="N1411" s="15">
        <f t="shared" si="109"/>
        <v>0</v>
      </c>
    </row>
    <row r="1412" spans="1:14" ht="78.75">
      <c r="A1412" s="31">
        <v>60</v>
      </c>
      <c r="B1412" s="31">
        <v>506</v>
      </c>
      <c r="C1412" s="32">
        <v>2371</v>
      </c>
      <c r="D1412" s="33">
        <v>0</v>
      </c>
      <c r="E1412" s="13" t="s">
        <v>3222</v>
      </c>
      <c r="F1412" s="25">
        <v>0</v>
      </c>
      <c r="G1412" s="14"/>
      <c r="H1412" s="15">
        <v>0</v>
      </c>
      <c r="I1412" s="15">
        <v>0</v>
      </c>
      <c r="J1412" s="15">
        <f t="shared" si="105"/>
        <v>0</v>
      </c>
      <c r="K1412" s="15">
        <f t="shared" si="106"/>
        <v>0</v>
      </c>
      <c r="L1412" s="15">
        <f t="shared" si="107"/>
        <v>0</v>
      </c>
      <c r="M1412" s="15">
        <f t="shared" si="108"/>
        <v>0</v>
      </c>
      <c r="N1412" s="15">
        <f t="shared" si="109"/>
        <v>0</v>
      </c>
    </row>
    <row r="1413" spans="1:14" ht="78.75">
      <c r="A1413" s="31">
        <v>60</v>
      </c>
      <c r="B1413" s="31">
        <v>506</v>
      </c>
      <c r="C1413" s="32">
        <v>2389</v>
      </c>
      <c r="D1413" s="33">
        <v>0</v>
      </c>
      <c r="E1413" s="13" t="s">
        <v>3223</v>
      </c>
      <c r="F1413" s="25">
        <v>0</v>
      </c>
      <c r="G1413" s="14"/>
      <c r="H1413" s="15">
        <v>0</v>
      </c>
      <c r="I1413" s="15">
        <v>0</v>
      </c>
      <c r="J1413" s="15">
        <f t="shared" si="105"/>
        <v>0</v>
      </c>
      <c r="K1413" s="15">
        <f t="shared" si="106"/>
        <v>0</v>
      </c>
      <c r="L1413" s="15">
        <f t="shared" si="107"/>
        <v>0</v>
      </c>
      <c r="M1413" s="15">
        <f t="shared" si="108"/>
        <v>0</v>
      </c>
      <c r="N1413" s="15">
        <f t="shared" si="109"/>
        <v>0</v>
      </c>
    </row>
    <row r="1414" spans="1:14" ht="78.75">
      <c r="A1414" s="31">
        <v>60</v>
      </c>
      <c r="B1414" s="31">
        <v>506</v>
      </c>
      <c r="C1414" s="32">
        <v>2397</v>
      </c>
      <c r="D1414" s="33">
        <v>0</v>
      </c>
      <c r="E1414" s="13" t="s">
        <v>3224</v>
      </c>
      <c r="F1414" s="25">
        <v>0</v>
      </c>
      <c r="G1414" s="14"/>
      <c r="H1414" s="15">
        <v>0</v>
      </c>
      <c r="I1414" s="15">
        <v>0</v>
      </c>
      <c r="J1414" s="15">
        <f t="shared" si="105"/>
        <v>0</v>
      </c>
      <c r="K1414" s="15">
        <f t="shared" si="106"/>
        <v>0</v>
      </c>
      <c r="L1414" s="15">
        <f t="shared" si="107"/>
        <v>0</v>
      </c>
      <c r="M1414" s="15">
        <f t="shared" si="108"/>
        <v>0</v>
      </c>
      <c r="N1414" s="15">
        <f t="shared" si="109"/>
        <v>0</v>
      </c>
    </row>
    <row r="1415" spans="1:14" ht="78.75">
      <c r="A1415" s="31">
        <v>60</v>
      </c>
      <c r="B1415" s="31">
        <v>506</v>
      </c>
      <c r="C1415" s="32">
        <v>2405</v>
      </c>
      <c r="D1415" s="33">
        <v>0</v>
      </c>
      <c r="E1415" s="13" t="s">
        <v>3225</v>
      </c>
      <c r="F1415" s="25">
        <v>0</v>
      </c>
      <c r="G1415" s="14"/>
      <c r="H1415" s="15">
        <v>0</v>
      </c>
      <c r="I1415" s="15">
        <v>0</v>
      </c>
      <c r="J1415" s="15">
        <f t="shared" si="105"/>
        <v>0</v>
      </c>
      <c r="K1415" s="15">
        <f t="shared" si="106"/>
        <v>0</v>
      </c>
      <c r="L1415" s="15">
        <f t="shared" si="107"/>
        <v>0</v>
      </c>
      <c r="M1415" s="15">
        <f t="shared" si="108"/>
        <v>0</v>
      </c>
      <c r="N1415" s="15">
        <f t="shared" si="109"/>
        <v>0</v>
      </c>
    </row>
    <row r="1416" spans="1:14" ht="78.75">
      <c r="A1416" s="31">
        <v>60</v>
      </c>
      <c r="B1416" s="31">
        <v>506</v>
      </c>
      <c r="C1416" s="32">
        <v>2413</v>
      </c>
      <c r="D1416" s="33">
        <v>0</v>
      </c>
      <c r="E1416" s="13" t="s">
        <v>3226</v>
      </c>
      <c r="F1416" s="25">
        <v>0</v>
      </c>
      <c r="G1416" s="14"/>
      <c r="H1416" s="15">
        <v>0</v>
      </c>
      <c r="I1416" s="15">
        <v>0</v>
      </c>
      <c r="J1416" s="15">
        <f t="shared" si="105"/>
        <v>0</v>
      </c>
      <c r="K1416" s="15">
        <f t="shared" si="106"/>
        <v>0</v>
      </c>
      <c r="L1416" s="15">
        <f t="shared" si="107"/>
        <v>0</v>
      </c>
      <c r="M1416" s="15">
        <f t="shared" si="108"/>
        <v>0</v>
      </c>
      <c r="N1416" s="15">
        <f t="shared" si="109"/>
        <v>0</v>
      </c>
    </row>
    <row r="1417" spans="1:14" ht="78.75">
      <c r="A1417" s="31">
        <v>60</v>
      </c>
      <c r="B1417" s="31">
        <v>506</v>
      </c>
      <c r="C1417" s="32">
        <v>2421</v>
      </c>
      <c r="D1417" s="33">
        <v>0</v>
      </c>
      <c r="E1417" s="13" t="s">
        <v>3227</v>
      </c>
      <c r="F1417" s="25">
        <v>0</v>
      </c>
      <c r="G1417" s="14"/>
      <c r="H1417" s="15">
        <v>0</v>
      </c>
      <c r="I1417" s="15">
        <v>0</v>
      </c>
      <c r="J1417" s="15">
        <f t="shared" si="105"/>
        <v>0</v>
      </c>
      <c r="K1417" s="15">
        <f t="shared" si="106"/>
        <v>0</v>
      </c>
      <c r="L1417" s="15">
        <f t="shared" si="107"/>
        <v>0</v>
      </c>
      <c r="M1417" s="15">
        <f t="shared" si="108"/>
        <v>0</v>
      </c>
      <c r="N1417" s="15">
        <f t="shared" si="109"/>
        <v>0</v>
      </c>
    </row>
    <row r="1418" spans="1:14" ht="78.75">
      <c r="A1418" s="31">
        <v>60</v>
      </c>
      <c r="B1418" s="31">
        <v>506</v>
      </c>
      <c r="C1418" s="32">
        <v>2439</v>
      </c>
      <c r="D1418" s="33">
        <v>0</v>
      </c>
      <c r="E1418" s="13" t="s">
        <v>3228</v>
      </c>
      <c r="F1418" s="25">
        <v>0</v>
      </c>
      <c r="G1418" s="14"/>
      <c r="H1418" s="15">
        <v>0</v>
      </c>
      <c r="I1418" s="15">
        <v>0</v>
      </c>
      <c r="J1418" s="15">
        <f t="shared" si="105"/>
        <v>0</v>
      </c>
      <c r="K1418" s="15">
        <f t="shared" si="106"/>
        <v>0</v>
      </c>
      <c r="L1418" s="15">
        <f t="shared" si="107"/>
        <v>0</v>
      </c>
      <c r="M1418" s="15">
        <f t="shared" si="108"/>
        <v>0</v>
      </c>
      <c r="N1418" s="15">
        <f t="shared" si="109"/>
        <v>0</v>
      </c>
    </row>
    <row r="1419" spans="1:14" ht="78.75">
      <c r="A1419" s="31">
        <v>60</v>
      </c>
      <c r="B1419" s="31">
        <v>506</v>
      </c>
      <c r="C1419" s="32">
        <v>2447</v>
      </c>
      <c r="D1419" s="33">
        <v>0</v>
      </c>
      <c r="E1419" s="13" t="s">
        <v>3229</v>
      </c>
      <c r="F1419" s="25">
        <v>0</v>
      </c>
      <c r="G1419" s="14"/>
      <c r="H1419" s="15">
        <v>0</v>
      </c>
      <c r="I1419" s="15">
        <v>0</v>
      </c>
      <c r="J1419" s="15">
        <f t="shared" si="105"/>
        <v>0</v>
      </c>
      <c r="K1419" s="15">
        <f t="shared" si="106"/>
        <v>0</v>
      </c>
      <c r="L1419" s="15">
        <f t="shared" si="107"/>
        <v>0</v>
      </c>
      <c r="M1419" s="15">
        <f t="shared" si="108"/>
        <v>0</v>
      </c>
      <c r="N1419" s="15">
        <f t="shared" si="109"/>
        <v>0</v>
      </c>
    </row>
    <row r="1420" spans="1:14" ht="78.75">
      <c r="A1420" s="31">
        <v>60</v>
      </c>
      <c r="B1420" s="31">
        <v>506</v>
      </c>
      <c r="C1420" s="32">
        <v>2454</v>
      </c>
      <c r="D1420" s="33">
        <v>0</v>
      </c>
      <c r="E1420" s="13" t="s">
        <v>3230</v>
      </c>
      <c r="F1420" s="25">
        <v>0</v>
      </c>
      <c r="G1420" s="14"/>
      <c r="H1420" s="15">
        <v>0</v>
      </c>
      <c r="I1420" s="15">
        <v>0</v>
      </c>
      <c r="J1420" s="15">
        <f t="shared" ref="J1420:J1483" si="110">F1420*H1420</f>
        <v>0</v>
      </c>
      <c r="K1420" s="15">
        <f t="shared" ref="K1420:K1483" si="111">I1420*1.16</f>
        <v>0</v>
      </c>
      <c r="L1420" s="15">
        <f t="shared" ref="L1420:L1483" si="112">F1420*K1420</f>
        <v>0</v>
      </c>
      <c r="M1420" s="15">
        <f t="shared" ref="M1420:M1483" si="113">J1420+L1420</f>
        <v>0</v>
      </c>
      <c r="N1420" s="15">
        <f t="shared" ref="N1420:N1483" si="114">M1420*2</f>
        <v>0</v>
      </c>
    </row>
    <row r="1421" spans="1:14" ht="78.75">
      <c r="A1421" s="31">
        <v>60</v>
      </c>
      <c r="B1421" s="31">
        <v>506</v>
      </c>
      <c r="C1421" s="32">
        <v>2462</v>
      </c>
      <c r="D1421" s="33">
        <v>0</v>
      </c>
      <c r="E1421" s="13" t="s">
        <v>3231</v>
      </c>
      <c r="F1421" s="25">
        <v>0</v>
      </c>
      <c r="G1421" s="14"/>
      <c r="H1421" s="15">
        <v>0</v>
      </c>
      <c r="I1421" s="15">
        <v>0</v>
      </c>
      <c r="J1421" s="15">
        <f t="shared" si="110"/>
        <v>0</v>
      </c>
      <c r="K1421" s="15">
        <f t="shared" si="111"/>
        <v>0</v>
      </c>
      <c r="L1421" s="15">
        <f t="shared" si="112"/>
        <v>0</v>
      </c>
      <c r="M1421" s="15">
        <f t="shared" si="113"/>
        <v>0</v>
      </c>
      <c r="N1421" s="15">
        <f t="shared" si="114"/>
        <v>0</v>
      </c>
    </row>
    <row r="1422" spans="1:14" ht="78.75">
      <c r="A1422" s="31">
        <v>60</v>
      </c>
      <c r="B1422" s="31">
        <v>506</v>
      </c>
      <c r="C1422" s="32">
        <v>2470</v>
      </c>
      <c r="D1422" s="33">
        <v>0</v>
      </c>
      <c r="E1422" s="13" t="s">
        <v>3232</v>
      </c>
      <c r="F1422" s="25">
        <v>0</v>
      </c>
      <c r="G1422" s="14"/>
      <c r="H1422" s="15">
        <v>0</v>
      </c>
      <c r="I1422" s="15">
        <v>0</v>
      </c>
      <c r="J1422" s="15">
        <f t="shared" si="110"/>
        <v>0</v>
      </c>
      <c r="K1422" s="15">
        <f t="shared" si="111"/>
        <v>0</v>
      </c>
      <c r="L1422" s="15">
        <f t="shared" si="112"/>
        <v>0</v>
      </c>
      <c r="M1422" s="15">
        <f t="shared" si="113"/>
        <v>0</v>
      </c>
      <c r="N1422" s="15">
        <f t="shared" si="114"/>
        <v>0</v>
      </c>
    </row>
    <row r="1423" spans="1:14" ht="67.5">
      <c r="A1423" s="31">
        <v>60</v>
      </c>
      <c r="B1423" s="31">
        <v>506</v>
      </c>
      <c r="C1423" s="32">
        <v>2488</v>
      </c>
      <c r="D1423" s="33">
        <v>0</v>
      </c>
      <c r="E1423" s="13" t="s">
        <v>3233</v>
      </c>
      <c r="F1423" s="25">
        <v>0</v>
      </c>
      <c r="G1423" s="14"/>
      <c r="H1423" s="15">
        <v>0</v>
      </c>
      <c r="I1423" s="15">
        <v>0</v>
      </c>
      <c r="J1423" s="15">
        <f t="shared" si="110"/>
        <v>0</v>
      </c>
      <c r="K1423" s="15">
        <f t="shared" si="111"/>
        <v>0</v>
      </c>
      <c r="L1423" s="15">
        <f t="shared" si="112"/>
        <v>0</v>
      </c>
      <c r="M1423" s="15">
        <f t="shared" si="113"/>
        <v>0</v>
      </c>
      <c r="N1423" s="15">
        <f t="shared" si="114"/>
        <v>0</v>
      </c>
    </row>
    <row r="1424" spans="1:14" ht="78.75">
      <c r="A1424" s="31">
        <v>60</v>
      </c>
      <c r="B1424" s="31">
        <v>506</v>
      </c>
      <c r="C1424" s="32">
        <v>2496</v>
      </c>
      <c r="D1424" s="33">
        <v>0</v>
      </c>
      <c r="E1424" s="13" t="s">
        <v>3234</v>
      </c>
      <c r="F1424" s="25">
        <v>0</v>
      </c>
      <c r="G1424" s="14"/>
      <c r="H1424" s="15">
        <v>0</v>
      </c>
      <c r="I1424" s="15">
        <v>0</v>
      </c>
      <c r="J1424" s="15">
        <f t="shared" si="110"/>
        <v>0</v>
      </c>
      <c r="K1424" s="15">
        <f t="shared" si="111"/>
        <v>0</v>
      </c>
      <c r="L1424" s="15">
        <f t="shared" si="112"/>
        <v>0</v>
      </c>
      <c r="M1424" s="15">
        <f t="shared" si="113"/>
        <v>0</v>
      </c>
      <c r="N1424" s="15">
        <f t="shared" si="114"/>
        <v>0</v>
      </c>
    </row>
    <row r="1425" spans="1:14" ht="78.75">
      <c r="A1425" s="31">
        <v>60</v>
      </c>
      <c r="B1425" s="31">
        <v>506</v>
      </c>
      <c r="C1425" s="32">
        <v>2504</v>
      </c>
      <c r="D1425" s="33">
        <v>0</v>
      </c>
      <c r="E1425" s="13" t="s">
        <v>3235</v>
      </c>
      <c r="F1425" s="25">
        <v>0</v>
      </c>
      <c r="G1425" s="14"/>
      <c r="H1425" s="15">
        <v>0</v>
      </c>
      <c r="I1425" s="15">
        <v>0</v>
      </c>
      <c r="J1425" s="15">
        <f t="shared" si="110"/>
        <v>0</v>
      </c>
      <c r="K1425" s="15">
        <f t="shared" si="111"/>
        <v>0</v>
      </c>
      <c r="L1425" s="15">
        <f t="shared" si="112"/>
        <v>0</v>
      </c>
      <c r="M1425" s="15">
        <f t="shared" si="113"/>
        <v>0</v>
      </c>
      <c r="N1425" s="15">
        <f t="shared" si="114"/>
        <v>0</v>
      </c>
    </row>
    <row r="1426" spans="1:14" ht="78.75">
      <c r="A1426" s="31">
        <v>60</v>
      </c>
      <c r="B1426" s="31">
        <v>506</v>
      </c>
      <c r="C1426" s="32">
        <v>2702</v>
      </c>
      <c r="D1426" s="33">
        <v>0</v>
      </c>
      <c r="E1426" s="13" t="s">
        <v>3236</v>
      </c>
      <c r="F1426" s="25">
        <v>0</v>
      </c>
      <c r="G1426" s="14"/>
      <c r="H1426" s="15">
        <v>0</v>
      </c>
      <c r="I1426" s="15">
        <v>0</v>
      </c>
      <c r="J1426" s="15">
        <f t="shared" si="110"/>
        <v>0</v>
      </c>
      <c r="K1426" s="15">
        <f t="shared" si="111"/>
        <v>0</v>
      </c>
      <c r="L1426" s="15">
        <f t="shared" si="112"/>
        <v>0</v>
      </c>
      <c r="M1426" s="15">
        <f t="shared" si="113"/>
        <v>0</v>
      </c>
      <c r="N1426" s="15">
        <f t="shared" si="114"/>
        <v>0</v>
      </c>
    </row>
    <row r="1427" spans="1:14" ht="78.75">
      <c r="A1427" s="31">
        <v>60</v>
      </c>
      <c r="B1427" s="31">
        <v>506</v>
      </c>
      <c r="C1427" s="32">
        <v>2710</v>
      </c>
      <c r="D1427" s="33">
        <v>0</v>
      </c>
      <c r="E1427" s="13" t="s">
        <v>3237</v>
      </c>
      <c r="F1427" s="25">
        <v>0</v>
      </c>
      <c r="G1427" s="14"/>
      <c r="H1427" s="15">
        <v>0</v>
      </c>
      <c r="I1427" s="15">
        <v>0</v>
      </c>
      <c r="J1427" s="15">
        <f t="shared" si="110"/>
        <v>0</v>
      </c>
      <c r="K1427" s="15">
        <f t="shared" si="111"/>
        <v>0</v>
      </c>
      <c r="L1427" s="15">
        <f t="shared" si="112"/>
        <v>0</v>
      </c>
      <c r="M1427" s="15">
        <f t="shared" si="113"/>
        <v>0</v>
      </c>
      <c r="N1427" s="15">
        <f t="shared" si="114"/>
        <v>0</v>
      </c>
    </row>
    <row r="1428" spans="1:14" ht="78.75">
      <c r="A1428" s="31">
        <v>60</v>
      </c>
      <c r="B1428" s="31">
        <v>506</v>
      </c>
      <c r="C1428" s="32">
        <v>2728</v>
      </c>
      <c r="D1428" s="33">
        <v>0</v>
      </c>
      <c r="E1428" s="13" t="s">
        <v>3238</v>
      </c>
      <c r="F1428" s="25">
        <v>0</v>
      </c>
      <c r="G1428" s="14"/>
      <c r="H1428" s="15">
        <v>0</v>
      </c>
      <c r="I1428" s="15">
        <v>0</v>
      </c>
      <c r="J1428" s="15">
        <f t="shared" si="110"/>
        <v>0</v>
      </c>
      <c r="K1428" s="15">
        <f t="shared" si="111"/>
        <v>0</v>
      </c>
      <c r="L1428" s="15">
        <f t="shared" si="112"/>
        <v>0</v>
      </c>
      <c r="M1428" s="15">
        <f t="shared" si="113"/>
        <v>0</v>
      </c>
      <c r="N1428" s="15">
        <f t="shared" si="114"/>
        <v>0</v>
      </c>
    </row>
    <row r="1429" spans="1:14" ht="90">
      <c r="A1429" s="31">
        <v>60</v>
      </c>
      <c r="B1429" s="31">
        <v>506</v>
      </c>
      <c r="C1429" s="32">
        <v>2736</v>
      </c>
      <c r="D1429" s="33">
        <v>0</v>
      </c>
      <c r="E1429" s="13" t="s">
        <v>3239</v>
      </c>
      <c r="F1429" s="25">
        <v>0</v>
      </c>
      <c r="G1429" s="14"/>
      <c r="H1429" s="15">
        <v>0</v>
      </c>
      <c r="I1429" s="15">
        <v>0</v>
      </c>
      <c r="J1429" s="15">
        <f t="shared" si="110"/>
        <v>0</v>
      </c>
      <c r="K1429" s="15">
        <f t="shared" si="111"/>
        <v>0</v>
      </c>
      <c r="L1429" s="15">
        <f t="shared" si="112"/>
        <v>0</v>
      </c>
      <c r="M1429" s="15">
        <f t="shared" si="113"/>
        <v>0</v>
      </c>
      <c r="N1429" s="15">
        <f t="shared" si="114"/>
        <v>0</v>
      </c>
    </row>
    <row r="1430" spans="1:14" ht="56.25">
      <c r="A1430" s="31">
        <v>60</v>
      </c>
      <c r="B1430" s="31">
        <v>506</v>
      </c>
      <c r="C1430" s="32">
        <v>2744</v>
      </c>
      <c r="D1430" s="33">
        <v>0</v>
      </c>
      <c r="E1430" s="13" t="s">
        <v>3240</v>
      </c>
      <c r="F1430" s="25">
        <v>0</v>
      </c>
      <c r="G1430" s="14"/>
      <c r="H1430" s="15">
        <v>0</v>
      </c>
      <c r="I1430" s="15">
        <v>0</v>
      </c>
      <c r="J1430" s="15">
        <f t="shared" si="110"/>
        <v>0</v>
      </c>
      <c r="K1430" s="15">
        <f t="shared" si="111"/>
        <v>0</v>
      </c>
      <c r="L1430" s="15">
        <f t="shared" si="112"/>
        <v>0</v>
      </c>
      <c r="M1430" s="15">
        <f t="shared" si="113"/>
        <v>0</v>
      </c>
      <c r="N1430" s="15">
        <f t="shared" si="114"/>
        <v>0</v>
      </c>
    </row>
    <row r="1431" spans="1:14" ht="56.25">
      <c r="A1431" s="31">
        <v>60</v>
      </c>
      <c r="B1431" s="31">
        <v>506</v>
      </c>
      <c r="C1431" s="32">
        <v>2751</v>
      </c>
      <c r="D1431" s="33">
        <v>0</v>
      </c>
      <c r="E1431" s="13" t="s">
        <v>3241</v>
      </c>
      <c r="F1431" s="25">
        <v>0</v>
      </c>
      <c r="G1431" s="14"/>
      <c r="H1431" s="15">
        <v>0</v>
      </c>
      <c r="I1431" s="15">
        <v>0</v>
      </c>
      <c r="J1431" s="15">
        <f t="shared" si="110"/>
        <v>0</v>
      </c>
      <c r="K1431" s="15">
        <f t="shared" si="111"/>
        <v>0</v>
      </c>
      <c r="L1431" s="15">
        <f t="shared" si="112"/>
        <v>0</v>
      </c>
      <c r="M1431" s="15">
        <f t="shared" si="113"/>
        <v>0</v>
      </c>
      <c r="N1431" s="15">
        <f t="shared" si="114"/>
        <v>0</v>
      </c>
    </row>
    <row r="1432" spans="1:14" ht="56.25">
      <c r="A1432" s="31">
        <v>60</v>
      </c>
      <c r="B1432" s="31">
        <v>506</v>
      </c>
      <c r="C1432" s="32">
        <v>2769</v>
      </c>
      <c r="D1432" s="33">
        <v>0</v>
      </c>
      <c r="E1432" s="13" t="s">
        <v>3242</v>
      </c>
      <c r="F1432" s="25">
        <v>0</v>
      </c>
      <c r="G1432" s="14"/>
      <c r="H1432" s="15">
        <v>0</v>
      </c>
      <c r="I1432" s="15">
        <v>0</v>
      </c>
      <c r="J1432" s="15">
        <f t="shared" si="110"/>
        <v>0</v>
      </c>
      <c r="K1432" s="15">
        <f t="shared" si="111"/>
        <v>0</v>
      </c>
      <c r="L1432" s="15">
        <f t="shared" si="112"/>
        <v>0</v>
      </c>
      <c r="M1432" s="15">
        <f t="shared" si="113"/>
        <v>0</v>
      </c>
      <c r="N1432" s="15">
        <f t="shared" si="114"/>
        <v>0</v>
      </c>
    </row>
    <row r="1433" spans="1:14" ht="56.25">
      <c r="A1433" s="31">
        <v>60</v>
      </c>
      <c r="B1433" s="31">
        <v>506</v>
      </c>
      <c r="C1433" s="32">
        <v>2777</v>
      </c>
      <c r="D1433" s="33">
        <v>0</v>
      </c>
      <c r="E1433" s="13" t="s">
        <v>3243</v>
      </c>
      <c r="F1433" s="25">
        <v>0</v>
      </c>
      <c r="G1433" s="14"/>
      <c r="H1433" s="15">
        <v>0</v>
      </c>
      <c r="I1433" s="15">
        <v>0</v>
      </c>
      <c r="J1433" s="15">
        <f t="shared" si="110"/>
        <v>0</v>
      </c>
      <c r="K1433" s="15">
        <f t="shared" si="111"/>
        <v>0</v>
      </c>
      <c r="L1433" s="15">
        <f t="shared" si="112"/>
        <v>0</v>
      </c>
      <c r="M1433" s="15">
        <f t="shared" si="113"/>
        <v>0</v>
      </c>
      <c r="N1433" s="15">
        <f t="shared" si="114"/>
        <v>0</v>
      </c>
    </row>
    <row r="1434" spans="1:14" ht="56.25">
      <c r="A1434" s="31">
        <v>60</v>
      </c>
      <c r="B1434" s="31">
        <v>506</v>
      </c>
      <c r="C1434" s="32">
        <v>2785</v>
      </c>
      <c r="D1434" s="33">
        <v>0</v>
      </c>
      <c r="E1434" s="13" t="s">
        <v>3244</v>
      </c>
      <c r="F1434" s="25">
        <v>0</v>
      </c>
      <c r="G1434" s="14"/>
      <c r="H1434" s="15">
        <v>0</v>
      </c>
      <c r="I1434" s="15">
        <v>0</v>
      </c>
      <c r="J1434" s="15">
        <f t="shared" si="110"/>
        <v>0</v>
      </c>
      <c r="K1434" s="15">
        <f t="shared" si="111"/>
        <v>0</v>
      </c>
      <c r="L1434" s="15">
        <f t="shared" si="112"/>
        <v>0</v>
      </c>
      <c r="M1434" s="15">
        <f t="shared" si="113"/>
        <v>0</v>
      </c>
      <c r="N1434" s="15">
        <f t="shared" si="114"/>
        <v>0</v>
      </c>
    </row>
    <row r="1435" spans="1:14" ht="56.25">
      <c r="A1435" s="31">
        <v>60</v>
      </c>
      <c r="B1435" s="31">
        <v>506</v>
      </c>
      <c r="C1435" s="32">
        <v>2793</v>
      </c>
      <c r="D1435" s="33">
        <v>0</v>
      </c>
      <c r="E1435" s="13" t="s">
        <v>3245</v>
      </c>
      <c r="F1435" s="25">
        <v>0</v>
      </c>
      <c r="G1435" s="14"/>
      <c r="H1435" s="15">
        <v>0</v>
      </c>
      <c r="I1435" s="15">
        <v>0</v>
      </c>
      <c r="J1435" s="15">
        <f t="shared" si="110"/>
        <v>0</v>
      </c>
      <c r="K1435" s="15">
        <f t="shared" si="111"/>
        <v>0</v>
      </c>
      <c r="L1435" s="15">
        <f t="shared" si="112"/>
        <v>0</v>
      </c>
      <c r="M1435" s="15">
        <f t="shared" si="113"/>
        <v>0</v>
      </c>
      <c r="N1435" s="15">
        <f t="shared" si="114"/>
        <v>0</v>
      </c>
    </row>
    <row r="1436" spans="1:14" ht="78.75">
      <c r="A1436" s="31">
        <v>60</v>
      </c>
      <c r="B1436" s="31">
        <v>506</v>
      </c>
      <c r="C1436" s="32">
        <v>2801</v>
      </c>
      <c r="D1436" s="33">
        <v>0</v>
      </c>
      <c r="E1436" s="13" t="s">
        <v>3246</v>
      </c>
      <c r="F1436" s="25">
        <v>0</v>
      </c>
      <c r="G1436" s="14"/>
      <c r="H1436" s="15">
        <v>0</v>
      </c>
      <c r="I1436" s="15">
        <v>0</v>
      </c>
      <c r="J1436" s="15">
        <f t="shared" si="110"/>
        <v>0</v>
      </c>
      <c r="K1436" s="15">
        <f t="shared" si="111"/>
        <v>0</v>
      </c>
      <c r="L1436" s="15">
        <f t="shared" si="112"/>
        <v>0</v>
      </c>
      <c r="M1436" s="15">
        <f t="shared" si="113"/>
        <v>0</v>
      </c>
      <c r="N1436" s="15">
        <f t="shared" si="114"/>
        <v>0</v>
      </c>
    </row>
    <row r="1437" spans="1:14" ht="78.75">
      <c r="A1437" s="31">
        <v>60</v>
      </c>
      <c r="B1437" s="31">
        <v>506</v>
      </c>
      <c r="C1437" s="32">
        <v>2819</v>
      </c>
      <c r="D1437" s="33">
        <v>0</v>
      </c>
      <c r="E1437" s="13" t="s">
        <v>3247</v>
      </c>
      <c r="F1437" s="25">
        <v>0</v>
      </c>
      <c r="G1437" s="14"/>
      <c r="H1437" s="15">
        <v>0</v>
      </c>
      <c r="I1437" s="15">
        <v>0</v>
      </c>
      <c r="J1437" s="15">
        <f t="shared" si="110"/>
        <v>0</v>
      </c>
      <c r="K1437" s="15">
        <f t="shared" si="111"/>
        <v>0</v>
      </c>
      <c r="L1437" s="15">
        <f t="shared" si="112"/>
        <v>0</v>
      </c>
      <c r="M1437" s="15">
        <f t="shared" si="113"/>
        <v>0</v>
      </c>
      <c r="N1437" s="15">
        <f t="shared" si="114"/>
        <v>0</v>
      </c>
    </row>
    <row r="1438" spans="1:14" ht="78.75">
      <c r="A1438" s="31">
        <v>60</v>
      </c>
      <c r="B1438" s="31">
        <v>506</v>
      </c>
      <c r="C1438" s="32">
        <v>2827</v>
      </c>
      <c r="D1438" s="33">
        <v>0</v>
      </c>
      <c r="E1438" s="13" t="s">
        <v>3248</v>
      </c>
      <c r="F1438" s="25">
        <v>0</v>
      </c>
      <c r="G1438" s="14"/>
      <c r="H1438" s="15">
        <v>0</v>
      </c>
      <c r="I1438" s="15">
        <v>0</v>
      </c>
      <c r="J1438" s="15">
        <f t="shared" si="110"/>
        <v>0</v>
      </c>
      <c r="K1438" s="15">
        <f t="shared" si="111"/>
        <v>0</v>
      </c>
      <c r="L1438" s="15">
        <f t="shared" si="112"/>
        <v>0</v>
      </c>
      <c r="M1438" s="15">
        <f t="shared" si="113"/>
        <v>0</v>
      </c>
      <c r="N1438" s="15">
        <f t="shared" si="114"/>
        <v>0</v>
      </c>
    </row>
    <row r="1439" spans="1:14" ht="78.75">
      <c r="A1439" s="31">
        <v>60</v>
      </c>
      <c r="B1439" s="31">
        <v>506</v>
      </c>
      <c r="C1439" s="32">
        <v>2835</v>
      </c>
      <c r="D1439" s="33">
        <v>0</v>
      </c>
      <c r="E1439" s="13" t="s">
        <v>3249</v>
      </c>
      <c r="F1439" s="25">
        <v>0</v>
      </c>
      <c r="G1439" s="14"/>
      <c r="H1439" s="15">
        <v>0</v>
      </c>
      <c r="I1439" s="15">
        <v>0</v>
      </c>
      <c r="J1439" s="15">
        <f t="shared" si="110"/>
        <v>0</v>
      </c>
      <c r="K1439" s="15">
        <f t="shared" si="111"/>
        <v>0</v>
      </c>
      <c r="L1439" s="15">
        <f t="shared" si="112"/>
        <v>0</v>
      </c>
      <c r="M1439" s="15">
        <f t="shared" si="113"/>
        <v>0</v>
      </c>
      <c r="N1439" s="15">
        <f t="shared" si="114"/>
        <v>0</v>
      </c>
    </row>
    <row r="1440" spans="1:14" ht="78.75">
      <c r="A1440" s="31">
        <v>60</v>
      </c>
      <c r="B1440" s="31">
        <v>506</v>
      </c>
      <c r="C1440" s="32">
        <v>2843</v>
      </c>
      <c r="D1440" s="33">
        <v>0</v>
      </c>
      <c r="E1440" s="13" t="s">
        <v>3250</v>
      </c>
      <c r="F1440" s="25">
        <v>0</v>
      </c>
      <c r="G1440" s="14"/>
      <c r="H1440" s="15">
        <v>0</v>
      </c>
      <c r="I1440" s="15">
        <v>0</v>
      </c>
      <c r="J1440" s="15">
        <f t="shared" si="110"/>
        <v>0</v>
      </c>
      <c r="K1440" s="15">
        <f t="shared" si="111"/>
        <v>0</v>
      </c>
      <c r="L1440" s="15">
        <f t="shared" si="112"/>
        <v>0</v>
      </c>
      <c r="M1440" s="15">
        <f t="shared" si="113"/>
        <v>0</v>
      </c>
      <c r="N1440" s="15">
        <f t="shared" si="114"/>
        <v>0</v>
      </c>
    </row>
    <row r="1441" spans="1:14" ht="67.5">
      <c r="A1441" s="31">
        <v>60</v>
      </c>
      <c r="B1441" s="31">
        <v>506</v>
      </c>
      <c r="C1441" s="32">
        <v>2850</v>
      </c>
      <c r="D1441" s="33">
        <v>0</v>
      </c>
      <c r="E1441" s="13" t="s">
        <v>3251</v>
      </c>
      <c r="F1441" s="25">
        <v>0</v>
      </c>
      <c r="G1441" s="14"/>
      <c r="H1441" s="15">
        <v>0</v>
      </c>
      <c r="I1441" s="15">
        <v>0</v>
      </c>
      <c r="J1441" s="15">
        <f t="shared" si="110"/>
        <v>0</v>
      </c>
      <c r="K1441" s="15">
        <f t="shared" si="111"/>
        <v>0</v>
      </c>
      <c r="L1441" s="15">
        <f t="shared" si="112"/>
        <v>0</v>
      </c>
      <c r="M1441" s="15">
        <f t="shared" si="113"/>
        <v>0</v>
      </c>
      <c r="N1441" s="15">
        <f t="shared" si="114"/>
        <v>0</v>
      </c>
    </row>
    <row r="1442" spans="1:14" ht="78.75">
      <c r="A1442" s="31">
        <v>60</v>
      </c>
      <c r="B1442" s="31">
        <v>506</v>
      </c>
      <c r="C1442" s="32">
        <v>2868</v>
      </c>
      <c r="D1442" s="33">
        <v>0</v>
      </c>
      <c r="E1442" s="13" t="s">
        <v>3252</v>
      </c>
      <c r="F1442" s="25">
        <v>0</v>
      </c>
      <c r="G1442" s="14"/>
      <c r="H1442" s="15">
        <v>0</v>
      </c>
      <c r="I1442" s="15">
        <v>0</v>
      </c>
      <c r="J1442" s="15">
        <f t="shared" si="110"/>
        <v>0</v>
      </c>
      <c r="K1442" s="15">
        <f t="shared" si="111"/>
        <v>0</v>
      </c>
      <c r="L1442" s="15">
        <f t="shared" si="112"/>
        <v>0</v>
      </c>
      <c r="M1442" s="15">
        <f t="shared" si="113"/>
        <v>0</v>
      </c>
      <c r="N1442" s="15">
        <f t="shared" si="114"/>
        <v>0</v>
      </c>
    </row>
    <row r="1443" spans="1:14" ht="67.5">
      <c r="A1443" s="31">
        <v>60</v>
      </c>
      <c r="B1443" s="31">
        <v>506</v>
      </c>
      <c r="C1443" s="32">
        <v>2876</v>
      </c>
      <c r="D1443" s="33">
        <v>0</v>
      </c>
      <c r="E1443" s="13" t="s">
        <v>3253</v>
      </c>
      <c r="F1443" s="25">
        <v>0</v>
      </c>
      <c r="G1443" s="14"/>
      <c r="H1443" s="15">
        <v>0</v>
      </c>
      <c r="I1443" s="15">
        <v>0</v>
      </c>
      <c r="J1443" s="15">
        <f t="shared" si="110"/>
        <v>0</v>
      </c>
      <c r="K1443" s="15">
        <f t="shared" si="111"/>
        <v>0</v>
      </c>
      <c r="L1443" s="15">
        <f t="shared" si="112"/>
        <v>0</v>
      </c>
      <c r="M1443" s="15">
        <f t="shared" si="113"/>
        <v>0</v>
      </c>
      <c r="N1443" s="15">
        <f t="shared" si="114"/>
        <v>0</v>
      </c>
    </row>
    <row r="1444" spans="1:14" ht="67.5">
      <c r="A1444" s="31">
        <v>60</v>
      </c>
      <c r="B1444" s="31">
        <v>506</v>
      </c>
      <c r="C1444" s="32">
        <v>2884</v>
      </c>
      <c r="D1444" s="33">
        <v>0</v>
      </c>
      <c r="E1444" s="13" t="s">
        <v>3254</v>
      </c>
      <c r="F1444" s="25">
        <v>0</v>
      </c>
      <c r="G1444" s="14"/>
      <c r="H1444" s="15">
        <v>0</v>
      </c>
      <c r="I1444" s="15">
        <v>0</v>
      </c>
      <c r="J1444" s="15">
        <f t="shared" si="110"/>
        <v>0</v>
      </c>
      <c r="K1444" s="15">
        <f t="shared" si="111"/>
        <v>0</v>
      </c>
      <c r="L1444" s="15">
        <f t="shared" si="112"/>
        <v>0</v>
      </c>
      <c r="M1444" s="15">
        <f t="shared" si="113"/>
        <v>0</v>
      </c>
      <c r="N1444" s="15">
        <f t="shared" si="114"/>
        <v>0</v>
      </c>
    </row>
    <row r="1445" spans="1:14" ht="78.75">
      <c r="A1445" s="31">
        <v>60</v>
      </c>
      <c r="B1445" s="31">
        <v>506</v>
      </c>
      <c r="C1445" s="32">
        <v>2892</v>
      </c>
      <c r="D1445" s="33">
        <v>0</v>
      </c>
      <c r="E1445" s="13" t="s">
        <v>3255</v>
      </c>
      <c r="F1445" s="25">
        <v>0</v>
      </c>
      <c r="G1445" s="14"/>
      <c r="H1445" s="15">
        <v>0</v>
      </c>
      <c r="I1445" s="15">
        <v>0</v>
      </c>
      <c r="J1445" s="15">
        <f t="shared" si="110"/>
        <v>0</v>
      </c>
      <c r="K1445" s="15">
        <f t="shared" si="111"/>
        <v>0</v>
      </c>
      <c r="L1445" s="15">
        <f t="shared" si="112"/>
        <v>0</v>
      </c>
      <c r="M1445" s="15">
        <f t="shared" si="113"/>
        <v>0</v>
      </c>
      <c r="N1445" s="15">
        <f t="shared" si="114"/>
        <v>0</v>
      </c>
    </row>
    <row r="1446" spans="1:14" ht="67.5">
      <c r="A1446" s="31">
        <v>60</v>
      </c>
      <c r="B1446" s="31">
        <v>506</v>
      </c>
      <c r="C1446" s="32">
        <v>2900</v>
      </c>
      <c r="D1446" s="33">
        <v>0</v>
      </c>
      <c r="E1446" s="13" t="s">
        <v>3256</v>
      </c>
      <c r="F1446" s="25">
        <v>0</v>
      </c>
      <c r="G1446" s="14"/>
      <c r="H1446" s="15">
        <v>0</v>
      </c>
      <c r="I1446" s="15">
        <v>0</v>
      </c>
      <c r="J1446" s="15">
        <f t="shared" si="110"/>
        <v>0</v>
      </c>
      <c r="K1446" s="15">
        <f t="shared" si="111"/>
        <v>0</v>
      </c>
      <c r="L1446" s="15">
        <f t="shared" si="112"/>
        <v>0</v>
      </c>
      <c r="M1446" s="15">
        <f t="shared" si="113"/>
        <v>0</v>
      </c>
      <c r="N1446" s="15">
        <f t="shared" si="114"/>
        <v>0</v>
      </c>
    </row>
    <row r="1447" spans="1:14" ht="78.75">
      <c r="A1447" s="31">
        <v>60</v>
      </c>
      <c r="B1447" s="31">
        <v>506</v>
      </c>
      <c r="C1447" s="32">
        <v>2918</v>
      </c>
      <c r="D1447" s="33">
        <v>0</v>
      </c>
      <c r="E1447" s="13" t="s">
        <v>3257</v>
      </c>
      <c r="F1447" s="25">
        <v>0</v>
      </c>
      <c r="G1447" s="14"/>
      <c r="H1447" s="15">
        <v>0</v>
      </c>
      <c r="I1447" s="15">
        <v>0</v>
      </c>
      <c r="J1447" s="15">
        <f t="shared" si="110"/>
        <v>0</v>
      </c>
      <c r="K1447" s="15">
        <f t="shared" si="111"/>
        <v>0</v>
      </c>
      <c r="L1447" s="15">
        <f t="shared" si="112"/>
        <v>0</v>
      </c>
      <c r="M1447" s="15">
        <f t="shared" si="113"/>
        <v>0</v>
      </c>
      <c r="N1447" s="15">
        <f t="shared" si="114"/>
        <v>0</v>
      </c>
    </row>
    <row r="1448" spans="1:14" ht="78.75">
      <c r="A1448" s="31">
        <v>60</v>
      </c>
      <c r="B1448" s="31">
        <v>506</v>
      </c>
      <c r="C1448" s="32">
        <v>2926</v>
      </c>
      <c r="D1448" s="33">
        <v>0</v>
      </c>
      <c r="E1448" s="13" t="s">
        <v>3258</v>
      </c>
      <c r="F1448" s="25">
        <v>0</v>
      </c>
      <c r="G1448" s="14"/>
      <c r="H1448" s="15">
        <v>0</v>
      </c>
      <c r="I1448" s="15">
        <v>0</v>
      </c>
      <c r="J1448" s="15">
        <f t="shared" si="110"/>
        <v>0</v>
      </c>
      <c r="K1448" s="15">
        <f t="shared" si="111"/>
        <v>0</v>
      </c>
      <c r="L1448" s="15">
        <f t="shared" si="112"/>
        <v>0</v>
      </c>
      <c r="M1448" s="15">
        <f t="shared" si="113"/>
        <v>0</v>
      </c>
      <c r="N1448" s="15">
        <f t="shared" si="114"/>
        <v>0</v>
      </c>
    </row>
    <row r="1449" spans="1:14" ht="67.5">
      <c r="A1449" s="31">
        <v>60</v>
      </c>
      <c r="B1449" s="31">
        <v>506</v>
      </c>
      <c r="C1449" s="32">
        <v>2934</v>
      </c>
      <c r="D1449" s="33">
        <v>0</v>
      </c>
      <c r="E1449" s="13" t="s">
        <v>3259</v>
      </c>
      <c r="F1449" s="25">
        <v>0</v>
      </c>
      <c r="G1449" s="14"/>
      <c r="H1449" s="15">
        <v>0</v>
      </c>
      <c r="I1449" s="15">
        <v>0</v>
      </c>
      <c r="J1449" s="15">
        <f t="shared" si="110"/>
        <v>0</v>
      </c>
      <c r="K1449" s="15">
        <f t="shared" si="111"/>
        <v>0</v>
      </c>
      <c r="L1449" s="15">
        <f t="shared" si="112"/>
        <v>0</v>
      </c>
      <c r="M1449" s="15">
        <f t="shared" si="113"/>
        <v>0</v>
      </c>
      <c r="N1449" s="15">
        <f t="shared" si="114"/>
        <v>0</v>
      </c>
    </row>
    <row r="1450" spans="1:14" ht="78.75">
      <c r="A1450" s="31">
        <v>60</v>
      </c>
      <c r="B1450" s="31">
        <v>506</v>
      </c>
      <c r="C1450" s="32">
        <v>2942</v>
      </c>
      <c r="D1450" s="33">
        <v>0</v>
      </c>
      <c r="E1450" s="13" t="s">
        <v>3260</v>
      </c>
      <c r="F1450" s="25">
        <v>0</v>
      </c>
      <c r="G1450" s="14"/>
      <c r="H1450" s="15">
        <v>0</v>
      </c>
      <c r="I1450" s="15">
        <v>0</v>
      </c>
      <c r="J1450" s="15">
        <f t="shared" si="110"/>
        <v>0</v>
      </c>
      <c r="K1450" s="15">
        <f t="shared" si="111"/>
        <v>0</v>
      </c>
      <c r="L1450" s="15">
        <f t="shared" si="112"/>
        <v>0</v>
      </c>
      <c r="M1450" s="15">
        <f t="shared" si="113"/>
        <v>0</v>
      </c>
      <c r="N1450" s="15">
        <f t="shared" si="114"/>
        <v>0</v>
      </c>
    </row>
    <row r="1451" spans="1:14" ht="90">
      <c r="A1451" s="31">
        <v>60</v>
      </c>
      <c r="B1451" s="31">
        <v>506</v>
      </c>
      <c r="C1451" s="32">
        <v>2959</v>
      </c>
      <c r="D1451" s="33">
        <v>0</v>
      </c>
      <c r="E1451" s="13" t="s">
        <v>3261</v>
      </c>
      <c r="F1451" s="25">
        <v>0</v>
      </c>
      <c r="G1451" s="14"/>
      <c r="H1451" s="15">
        <v>0</v>
      </c>
      <c r="I1451" s="15">
        <v>0</v>
      </c>
      <c r="J1451" s="15">
        <f t="shared" si="110"/>
        <v>0</v>
      </c>
      <c r="K1451" s="15">
        <f t="shared" si="111"/>
        <v>0</v>
      </c>
      <c r="L1451" s="15">
        <f t="shared" si="112"/>
        <v>0</v>
      </c>
      <c r="M1451" s="15">
        <f t="shared" si="113"/>
        <v>0</v>
      </c>
      <c r="N1451" s="15">
        <f t="shared" si="114"/>
        <v>0</v>
      </c>
    </row>
    <row r="1452" spans="1:14" ht="78.75">
      <c r="A1452" s="31">
        <v>60</v>
      </c>
      <c r="B1452" s="31">
        <v>506</v>
      </c>
      <c r="C1452" s="32">
        <v>2967</v>
      </c>
      <c r="D1452" s="33">
        <v>0</v>
      </c>
      <c r="E1452" s="13" t="s">
        <v>3262</v>
      </c>
      <c r="F1452" s="25">
        <v>0</v>
      </c>
      <c r="G1452" s="14"/>
      <c r="H1452" s="15">
        <v>0</v>
      </c>
      <c r="I1452" s="15">
        <v>0</v>
      </c>
      <c r="J1452" s="15">
        <f t="shared" si="110"/>
        <v>0</v>
      </c>
      <c r="K1452" s="15">
        <f t="shared" si="111"/>
        <v>0</v>
      </c>
      <c r="L1452" s="15">
        <f t="shared" si="112"/>
        <v>0</v>
      </c>
      <c r="M1452" s="15">
        <f t="shared" si="113"/>
        <v>0</v>
      </c>
      <c r="N1452" s="15">
        <f t="shared" si="114"/>
        <v>0</v>
      </c>
    </row>
    <row r="1453" spans="1:14" ht="101.25">
      <c r="A1453" s="31">
        <v>60</v>
      </c>
      <c r="B1453" s="31">
        <v>506</v>
      </c>
      <c r="C1453" s="32">
        <v>2975</v>
      </c>
      <c r="D1453" s="33">
        <v>0</v>
      </c>
      <c r="E1453" s="13" t="s">
        <v>3263</v>
      </c>
      <c r="F1453" s="25">
        <v>0</v>
      </c>
      <c r="G1453" s="14"/>
      <c r="H1453" s="15">
        <v>0</v>
      </c>
      <c r="I1453" s="15">
        <v>0</v>
      </c>
      <c r="J1453" s="15">
        <f t="shared" si="110"/>
        <v>0</v>
      </c>
      <c r="K1453" s="15">
        <f t="shared" si="111"/>
        <v>0</v>
      </c>
      <c r="L1453" s="15">
        <f t="shared" si="112"/>
        <v>0</v>
      </c>
      <c r="M1453" s="15">
        <f t="shared" si="113"/>
        <v>0</v>
      </c>
      <c r="N1453" s="15">
        <f t="shared" si="114"/>
        <v>0</v>
      </c>
    </row>
    <row r="1454" spans="1:14" ht="78.75">
      <c r="A1454" s="31">
        <v>60</v>
      </c>
      <c r="B1454" s="31">
        <v>506</v>
      </c>
      <c r="C1454" s="32">
        <v>2983</v>
      </c>
      <c r="D1454" s="33">
        <v>0</v>
      </c>
      <c r="E1454" s="13" t="s">
        <v>3264</v>
      </c>
      <c r="F1454" s="25">
        <v>0</v>
      </c>
      <c r="G1454" s="14"/>
      <c r="H1454" s="15">
        <v>0</v>
      </c>
      <c r="I1454" s="15">
        <v>0</v>
      </c>
      <c r="J1454" s="15">
        <f t="shared" si="110"/>
        <v>0</v>
      </c>
      <c r="K1454" s="15">
        <f t="shared" si="111"/>
        <v>0</v>
      </c>
      <c r="L1454" s="15">
        <f t="shared" si="112"/>
        <v>0</v>
      </c>
      <c r="M1454" s="15">
        <f t="shared" si="113"/>
        <v>0</v>
      </c>
      <c r="N1454" s="15">
        <f t="shared" si="114"/>
        <v>0</v>
      </c>
    </row>
    <row r="1455" spans="1:14" ht="90">
      <c r="A1455" s="31">
        <v>60</v>
      </c>
      <c r="B1455" s="31">
        <v>506</v>
      </c>
      <c r="C1455" s="32">
        <v>2991</v>
      </c>
      <c r="D1455" s="33">
        <v>0</v>
      </c>
      <c r="E1455" s="13" t="s">
        <v>3265</v>
      </c>
      <c r="F1455" s="25">
        <v>0</v>
      </c>
      <c r="G1455" s="14"/>
      <c r="H1455" s="15">
        <v>0</v>
      </c>
      <c r="I1455" s="15">
        <v>0</v>
      </c>
      <c r="J1455" s="15">
        <f t="shared" si="110"/>
        <v>0</v>
      </c>
      <c r="K1455" s="15">
        <f t="shared" si="111"/>
        <v>0</v>
      </c>
      <c r="L1455" s="15">
        <f t="shared" si="112"/>
        <v>0</v>
      </c>
      <c r="M1455" s="15">
        <f t="shared" si="113"/>
        <v>0</v>
      </c>
      <c r="N1455" s="15">
        <f t="shared" si="114"/>
        <v>0</v>
      </c>
    </row>
    <row r="1456" spans="1:14" ht="78.75">
      <c r="A1456" s="31">
        <v>60</v>
      </c>
      <c r="B1456" s="31">
        <v>506</v>
      </c>
      <c r="C1456" s="32">
        <v>3007</v>
      </c>
      <c r="D1456" s="33">
        <v>0</v>
      </c>
      <c r="E1456" s="13" t="s">
        <v>3266</v>
      </c>
      <c r="F1456" s="25">
        <v>0</v>
      </c>
      <c r="G1456" s="14"/>
      <c r="H1456" s="15">
        <v>0</v>
      </c>
      <c r="I1456" s="15">
        <v>0</v>
      </c>
      <c r="J1456" s="15">
        <f t="shared" si="110"/>
        <v>0</v>
      </c>
      <c r="K1456" s="15">
        <f t="shared" si="111"/>
        <v>0</v>
      </c>
      <c r="L1456" s="15">
        <f t="shared" si="112"/>
        <v>0</v>
      </c>
      <c r="M1456" s="15">
        <f t="shared" si="113"/>
        <v>0</v>
      </c>
      <c r="N1456" s="15">
        <f t="shared" si="114"/>
        <v>0</v>
      </c>
    </row>
    <row r="1457" spans="1:14" ht="78.75">
      <c r="A1457" s="31">
        <v>60</v>
      </c>
      <c r="B1457" s="31">
        <v>506</v>
      </c>
      <c r="C1457" s="32">
        <v>3015</v>
      </c>
      <c r="D1457" s="33">
        <v>0</v>
      </c>
      <c r="E1457" s="13" t="s">
        <v>3267</v>
      </c>
      <c r="F1457" s="25">
        <v>0</v>
      </c>
      <c r="G1457" s="14"/>
      <c r="H1457" s="15">
        <v>0</v>
      </c>
      <c r="I1457" s="15">
        <v>0</v>
      </c>
      <c r="J1457" s="15">
        <f t="shared" si="110"/>
        <v>0</v>
      </c>
      <c r="K1457" s="15">
        <f t="shared" si="111"/>
        <v>0</v>
      </c>
      <c r="L1457" s="15">
        <f t="shared" si="112"/>
        <v>0</v>
      </c>
      <c r="M1457" s="15">
        <f t="shared" si="113"/>
        <v>0</v>
      </c>
      <c r="N1457" s="15">
        <f t="shared" si="114"/>
        <v>0</v>
      </c>
    </row>
    <row r="1458" spans="1:14" ht="78.75">
      <c r="A1458" s="31">
        <v>60</v>
      </c>
      <c r="B1458" s="31">
        <v>506</v>
      </c>
      <c r="C1458" s="32">
        <v>3023</v>
      </c>
      <c r="D1458" s="33">
        <v>0</v>
      </c>
      <c r="E1458" s="13" t="s">
        <v>3268</v>
      </c>
      <c r="F1458" s="25">
        <v>0</v>
      </c>
      <c r="G1458" s="14"/>
      <c r="H1458" s="15">
        <v>0</v>
      </c>
      <c r="I1458" s="15">
        <v>0</v>
      </c>
      <c r="J1458" s="15">
        <f t="shared" si="110"/>
        <v>0</v>
      </c>
      <c r="K1458" s="15">
        <f t="shared" si="111"/>
        <v>0</v>
      </c>
      <c r="L1458" s="15">
        <f t="shared" si="112"/>
        <v>0</v>
      </c>
      <c r="M1458" s="15">
        <f t="shared" si="113"/>
        <v>0</v>
      </c>
      <c r="N1458" s="15">
        <f t="shared" si="114"/>
        <v>0</v>
      </c>
    </row>
    <row r="1459" spans="1:14" ht="67.5">
      <c r="A1459" s="31">
        <v>60</v>
      </c>
      <c r="B1459" s="31">
        <v>506</v>
      </c>
      <c r="C1459" s="32">
        <v>3031</v>
      </c>
      <c r="D1459" s="33">
        <v>0</v>
      </c>
      <c r="E1459" s="13" t="s">
        <v>3269</v>
      </c>
      <c r="F1459" s="25">
        <v>0</v>
      </c>
      <c r="G1459" s="14"/>
      <c r="H1459" s="15">
        <v>0</v>
      </c>
      <c r="I1459" s="15">
        <v>0</v>
      </c>
      <c r="J1459" s="15">
        <f t="shared" si="110"/>
        <v>0</v>
      </c>
      <c r="K1459" s="15">
        <f t="shared" si="111"/>
        <v>0</v>
      </c>
      <c r="L1459" s="15">
        <f t="shared" si="112"/>
        <v>0</v>
      </c>
      <c r="M1459" s="15">
        <f t="shared" si="113"/>
        <v>0</v>
      </c>
      <c r="N1459" s="15">
        <f t="shared" si="114"/>
        <v>0</v>
      </c>
    </row>
    <row r="1460" spans="1:14" ht="78.75">
      <c r="A1460" s="31">
        <v>60</v>
      </c>
      <c r="B1460" s="31">
        <v>506</v>
      </c>
      <c r="C1460" s="32">
        <v>3049</v>
      </c>
      <c r="D1460" s="33">
        <v>0</v>
      </c>
      <c r="E1460" s="13" t="s">
        <v>3270</v>
      </c>
      <c r="F1460" s="25">
        <v>0</v>
      </c>
      <c r="G1460" s="14"/>
      <c r="H1460" s="15">
        <v>0</v>
      </c>
      <c r="I1460" s="15">
        <v>0</v>
      </c>
      <c r="J1460" s="15">
        <f t="shared" si="110"/>
        <v>0</v>
      </c>
      <c r="K1460" s="15">
        <f t="shared" si="111"/>
        <v>0</v>
      </c>
      <c r="L1460" s="15">
        <f t="shared" si="112"/>
        <v>0</v>
      </c>
      <c r="M1460" s="15">
        <f t="shared" si="113"/>
        <v>0</v>
      </c>
      <c r="N1460" s="15">
        <f t="shared" si="114"/>
        <v>0</v>
      </c>
    </row>
    <row r="1461" spans="1:14" ht="78.75">
      <c r="A1461" s="31">
        <v>60</v>
      </c>
      <c r="B1461" s="31">
        <v>506</v>
      </c>
      <c r="C1461" s="32">
        <v>3056</v>
      </c>
      <c r="D1461" s="33">
        <v>0</v>
      </c>
      <c r="E1461" s="13" t="s">
        <v>3271</v>
      </c>
      <c r="F1461" s="25">
        <v>0</v>
      </c>
      <c r="G1461" s="14"/>
      <c r="H1461" s="15">
        <v>0</v>
      </c>
      <c r="I1461" s="15">
        <v>0</v>
      </c>
      <c r="J1461" s="15">
        <f t="shared" si="110"/>
        <v>0</v>
      </c>
      <c r="K1461" s="15">
        <f t="shared" si="111"/>
        <v>0</v>
      </c>
      <c r="L1461" s="15">
        <f t="shared" si="112"/>
        <v>0</v>
      </c>
      <c r="M1461" s="15">
        <f t="shared" si="113"/>
        <v>0</v>
      </c>
      <c r="N1461" s="15">
        <f t="shared" si="114"/>
        <v>0</v>
      </c>
    </row>
    <row r="1462" spans="1:14" ht="78.75">
      <c r="A1462" s="31">
        <v>60</v>
      </c>
      <c r="B1462" s="31">
        <v>506</v>
      </c>
      <c r="C1462" s="32">
        <v>3064</v>
      </c>
      <c r="D1462" s="33">
        <v>0</v>
      </c>
      <c r="E1462" s="13" t="s">
        <v>3272</v>
      </c>
      <c r="F1462" s="25">
        <v>0</v>
      </c>
      <c r="G1462" s="14"/>
      <c r="H1462" s="15">
        <v>0</v>
      </c>
      <c r="I1462" s="15">
        <v>0</v>
      </c>
      <c r="J1462" s="15">
        <f t="shared" si="110"/>
        <v>0</v>
      </c>
      <c r="K1462" s="15">
        <f t="shared" si="111"/>
        <v>0</v>
      </c>
      <c r="L1462" s="15">
        <f t="shared" si="112"/>
        <v>0</v>
      </c>
      <c r="M1462" s="15">
        <f t="shared" si="113"/>
        <v>0</v>
      </c>
      <c r="N1462" s="15">
        <f t="shared" si="114"/>
        <v>0</v>
      </c>
    </row>
    <row r="1463" spans="1:14" ht="78.75">
      <c r="A1463" s="31">
        <v>60</v>
      </c>
      <c r="B1463" s="31">
        <v>506</v>
      </c>
      <c r="C1463" s="32">
        <v>3072</v>
      </c>
      <c r="D1463" s="33">
        <v>0</v>
      </c>
      <c r="E1463" s="13" t="s">
        <v>3273</v>
      </c>
      <c r="F1463" s="25">
        <v>0</v>
      </c>
      <c r="G1463" s="14"/>
      <c r="H1463" s="15">
        <v>0</v>
      </c>
      <c r="I1463" s="15">
        <v>0</v>
      </c>
      <c r="J1463" s="15">
        <f t="shared" si="110"/>
        <v>0</v>
      </c>
      <c r="K1463" s="15">
        <f t="shared" si="111"/>
        <v>0</v>
      </c>
      <c r="L1463" s="15">
        <f t="shared" si="112"/>
        <v>0</v>
      </c>
      <c r="M1463" s="15">
        <f t="shared" si="113"/>
        <v>0</v>
      </c>
      <c r="N1463" s="15">
        <f t="shared" si="114"/>
        <v>0</v>
      </c>
    </row>
    <row r="1464" spans="1:14" ht="78.75">
      <c r="A1464" s="31">
        <v>60</v>
      </c>
      <c r="B1464" s="31">
        <v>506</v>
      </c>
      <c r="C1464" s="32">
        <v>3080</v>
      </c>
      <c r="D1464" s="33">
        <v>0</v>
      </c>
      <c r="E1464" s="13" t="s">
        <v>3274</v>
      </c>
      <c r="F1464" s="25">
        <v>0</v>
      </c>
      <c r="G1464" s="14"/>
      <c r="H1464" s="15">
        <v>0</v>
      </c>
      <c r="I1464" s="15">
        <v>0</v>
      </c>
      <c r="J1464" s="15">
        <f t="shared" si="110"/>
        <v>0</v>
      </c>
      <c r="K1464" s="15">
        <f t="shared" si="111"/>
        <v>0</v>
      </c>
      <c r="L1464" s="15">
        <f t="shared" si="112"/>
        <v>0</v>
      </c>
      <c r="M1464" s="15">
        <f t="shared" si="113"/>
        <v>0</v>
      </c>
      <c r="N1464" s="15">
        <f t="shared" si="114"/>
        <v>0</v>
      </c>
    </row>
    <row r="1465" spans="1:14" ht="78.75">
      <c r="A1465" s="31">
        <v>60</v>
      </c>
      <c r="B1465" s="31">
        <v>506</v>
      </c>
      <c r="C1465" s="32">
        <v>3098</v>
      </c>
      <c r="D1465" s="33">
        <v>0</v>
      </c>
      <c r="E1465" s="13" t="s">
        <v>3275</v>
      </c>
      <c r="F1465" s="25">
        <v>0</v>
      </c>
      <c r="G1465" s="14"/>
      <c r="H1465" s="15">
        <v>0</v>
      </c>
      <c r="I1465" s="15">
        <v>0</v>
      </c>
      <c r="J1465" s="15">
        <f t="shared" si="110"/>
        <v>0</v>
      </c>
      <c r="K1465" s="15">
        <f t="shared" si="111"/>
        <v>0</v>
      </c>
      <c r="L1465" s="15">
        <f t="shared" si="112"/>
        <v>0</v>
      </c>
      <c r="M1465" s="15">
        <f t="shared" si="113"/>
        <v>0</v>
      </c>
      <c r="N1465" s="15">
        <f t="shared" si="114"/>
        <v>0</v>
      </c>
    </row>
    <row r="1466" spans="1:14" ht="67.5">
      <c r="A1466" s="31">
        <v>60</v>
      </c>
      <c r="B1466" s="31">
        <v>506</v>
      </c>
      <c r="C1466" s="32">
        <v>3104</v>
      </c>
      <c r="D1466" s="33">
        <v>0</v>
      </c>
      <c r="E1466" s="13" t="s">
        <v>3276</v>
      </c>
      <c r="F1466" s="25">
        <v>0</v>
      </c>
      <c r="G1466" s="14"/>
      <c r="H1466" s="15">
        <v>0</v>
      </c>
      <c r="I1466" s="15">
        <v>0</v>
      </c>
      <c r="J1466" s="15">
        <f t="shared" si="110"/>
        <v>0</v>
      </c>
      <c r="K1466" s="15">
        <f t="shared" si="111"/>
        <v>0</v>
      </c>
      <c r="L1466" s="15">
        <f t="shared" si="112"/>
        <v>0</v>
      </c>
      <c r="M1466" s="15">
        <f t="shared" si="113"/>
        <v>0</v>
      </c>
      <c r="N1466" s="15">
        <f t="shared" si="114"/>
        <v>0</v>
      </c>
    </row>
    <row r="1467" spans="1:14" ht="78.75">
      <c r="A1467" s="31">
        <v>60</v>
      </c>
      <c r="B1467" s="31">
        <v>506</v>
      </c>
      <c r="C1467" s="32">
        <v>3114</v>
      </c>
      <c r="D1467" s="33">
        <v>0</v>
      </c>
      <c r="E1467" s="13" t="s">
        <v>3277</v>
      </c>
      <c r="F1467" s="25">
        <v>0</v>
      </c>
      <c r="G1467" s="14"/>
      <c r="H1467" s="15">
        <v>0</v>
      </c>
      <c r="I1467" s="15">
        <v>0</v>
      </c>
      <c r="J1467" s="15">
        <f t="shared" si="110"/>
        <v>0</v>
      </c>
      <c r="K1467" s="15">
        <f t="shared" si="111"/>
        <v>0</v>
      </c>
      <c r="L1467" s="15">
        <f t="shared" si="112"/>
        <v>0</v>
      </c>
      <c r="M1467" s="15">
        <f t="shared" si="113"/>
        <v>0</v>
      </c>
      <c r="N1467" s="15">
        <f t="shared" si="114"/>
        <v>0</v>
      </c>
    </row>
    <row r="1468" spans="1:14" ht="78.75">
      <c r="A1468" s="31">
        <v>60</v>
      </c>
      <c r="B1468" s="31">
        <v>506</v>
      </c>
      <c r="C1468" s="32">
        <v>3122</v>
      </c>
      <c r="D1468" s="33">
        <v>0</v>
      </c>
      <c r="E1468" s="13" t="s">
        <v>3278</v>
      </c>
      <c r="F1468" s="25">
        <v>0</v>
      </c>
      <c r="G1468" s="14"/>
      <c r="H1468" s="15">
        <v>0</v>
      </c>
      <c r="I1468" s="15">
        <v>0</v>
      </c>
      <c r="J1468" s="15">
        <f t="shared" si="110"/>
        <v>0</v>
      </c>
      <c r="K1468" s="15">
        <f t="shared" si="111"/>
        <v>0</v>
      </c>
      <c r="L1468" s="15">
        <f t="shared" si="112"/>
        <v>0</v>
      </c>
      <c r="M1468" s="15">
        <f t="shared" si="113"/>
        <v>0</v>
      </c>
      <c r="N1468" s="15">
        <f t="shared" si="114"/>
        <v>0</v>
      </c>
    </row>
    <row r="1469" spans="1:14" ht="78.75">
      <c r="A1469" s="31">
        <v>60</v>
      </c>
      <c r="B1469" s="31">
        <v>506</v>
      </c>
      <c r="C1469" s="32">
        <v>3130</v>
      </c>
      <c r="D1469" s="33">
        <v>0</v>
      </c>
      <c r="E1469" s="13" t="s">
        <v>3279</v>
      </c>
      <c r="F1469" s="25">
        <v>0</v>
      </c>
      <c r="G1469" s="14"/>
      <c r="H1469" s="15">
        <v>0</v>
      </c>
      <c r="I1469" s="15">
        <v>0</v>
      </c>
      <c r="J1469" s="15">
        <f t="shared" si="110"/>
        <v>0</v>
      </c>
      <c r="K1469" s="15">
        <f t="shared" si="111"/>
        <v>0</v>
      </c>
      <c r="L1469" s="15">
        <f t="shared" si="112"/>
        <v>0</v>
      </c>
      <c r="M1469" s="15">
        <f t="shared" si="113"/>
        <v>0</v>
      </c>
      <c r="N1469" s="15">
        <f t="shared" si="114"/>
        <v>0</v>
      </c>
    </row>
    <row r="1470" spans="1:14" ht="67.5">
      <c r="A1470" s="31">
        <v>60</v>
      </c>
      <c r="B1470" s="31">
        <v>506</v>
      </c>
      <c r="C1470" s="32">
        <v>3148</v>
      </c>
      <c r="D1470" s="33">
        <v>0</v>
      </c>
      <c r="E1470" s="13" t="s">
        <v>3280</v>
      </c>
      <c r="F1470" s="25">
        <v>0</v>
      </c>
      <c r="G1470" s="14"/>
      <c r="H1470" s="15">
        <v>0</v>
      </c>
      <c r="I1470" s="15">
        <v>0</v>
      </c>
      <c r="J1470" s="15">
        <f t="shared" si="110"/>
        <v>0</v>
      </c>
      <c r="K1470" s="15">
        <f t="shared" si="111"/>
        <v>0</v>
      </c>
      <c r="L1470" s="15">
        <f t="shared" si="112"/>
        <v>0</v>
      </c>
      <c r="M1470" s="15">
        <f t="shared" si="113"/>
        <v>0</v>
      </c>
      <c r="N1470" s="15">
        <f t="shared" si="114"/>
        <v>0</v>
      </c>
    </row>
    <row r="1471" spans="1:14" ht="78.75">
      <c r="A1471" s="31">
        <v>60</v>
      </c>
      <c r="B1471" s="31">
        <v>506</v>
      </c>
      <c r="C1471" s="32">
        <v>3155</v>
      </c>
      <c r="D1471" s="33">
        <v>0</v>
      </c>
      <c r="E1471" s="13" t="s">
        <v>3281</v>
      </c>
      <c r="F1471" s="25">
        <v>0</v>
      </c>
      <c r="G1471" s="14"/>
      <c r="H1471" s="15">
        <v>0</v>
      </c>
      <c r="I1471" s="15">
        <v>0</v>
      </c>
      <c r="J1471" s="15">
        <f t="shared" si="110"/>
        <v>0</v>
      </c>
      <c r="K1471" s="15">
        <f t="shared" si="111"/>
        <v>0</v>
      </c>
      <c r="L1471" s="15">
        <f t="shared" si="112"/>
        <v>0</v>
      </c>
      <c r="M1471" s="15">
        <f t="shared" si="113"/>
        <v>0</v>
      </c>
      <c r="N1471" s="15">
        <f t="shared" si="114"/>
        <v>0</v>
      </c>
    </row>
    <row r="1472" spans="1:14" ht="78.75">
      <c r="A1472" s="31">
        <v>60</v>
      </c>
      <c r="B1472" s="31">
        <v>506</v>
      </c>
      <c r="C1472" s="32">
        <v>3163</v>
      </c>
      <c r="D1472" s="33">
        <v>0</v>
      </c>
      <c r="E1472" s="13" t="s">
        <v>3282</v>
      </c>
      <c r="F1472" s="25">
        <v>0</v>
      </c>
      <c r="G1472" s="14"/>
      <c r="H1472" s="15">
        <v>0</v>
      </c>
      <c r="I1472" s="15">
        <v>0</v>
      </c>
      <c r="J1472" s="15">
        <f t="shared" si="110"/>
        <v>0</v>
      </c>
      <c r="K1472" s="15">
        <f t="shared" si="111"/>
        <v>0</v>
      </c>
      <c r="L1472" s="15">
        <f t="shared" si="112"/>
        <v>0</v>
      </c>
      <c r="M1472" s="15">
        <f t="shared" si="113"/>
        <v>0</v>
      </c>
      <c r="N1472" s="15">
        <f t="shared" si="114"/>
        <v>0</v>
      </c>
    </row>
    <row r="1473" spans="1:14" ht="78.75">
      <c r="A1473" s="31">
        <v>60</v>
      </c>
      <c r="B1473" s="31">
        <v>506</v>
      </c>
      <c r="C1473" s="32">
        <v>3171</v>
      </c>
      <c r="D1473" s="33">
        <v>0</v>
      </c>
      <c r="E1473" s="13" t="s">
        <v>3283</v>
      </c>
      <c r="F1473" s="25">
        <v>0</v>
      </c>
      <c r="G1473" s="14"/>
      <c r="H1473" s="15">
        <v>0</v>
      </c>
      <c r="I1473" s="15">
        <v>0</v>
      </c>
      <c r="J1473" s="15">
        <f t="shared" si="110"/>
        <v>0</v>
      </c>
      <c r="K1473" s="15">
        <f t="shared" si="111"/>
        <v>0</v>
      </c>
      <c r="L1473" s="15">
        <f t="shared" si="112"/>
        <v>0</v>
      </c>
      <c r="M1473" s="15">
        <f t="shared" si="113"/>
        <v>0</v>
      </c>
      <c r="N1473" s="15">
        <f t="shared" si="114"/>
        <v>0</v>
      </c>
    </row>
    <row r="1474" spans="1:14" ht="101.25">
      <c r="A1474" s="31">
        <v>60</v>
      </c>
      <c r="B1474" s="31">
        <v>506</v>
      </c>
      <c r="C1474" s="32">
        <v>3189</v>
      </c>
      <c r="D1474" s="33">
        <v>0</v>
      </c>
      <c r="E1474" s="13" t="s">
        <v>3284</v>
      </c>
      <c r="F1474" s="25">
        <v>0</v>
      </c>
      <c r="G1474" s="14"/>
      <c r="H1474" s="15">
        <v>0</v>
      </c>
      <c r="I1474" s="15">
        <v>0</v>
      </c>
      <c r="J1474" s="15">
        <f t="shared" si="110"/>
        <v>0</v>
      </c>
      <c r="K1474" s="15">
        <f t="shared" si="111"/>
        <v>0</v>
      </c>
      <c r="L1474" s="15">
        <f t="shared" si="112"/>
        <v>0</v>
      </c>
      <c r="M1474" s="15">
        <f t="shared" si="113"/>
        <v>0</v>
      </c>
      <c r="N1474" s="15">
        <f t="shared" si="114"/>
        <v>0</v>
      </c>
    </row>
    <row r="1475" spans="1:14" ht="101.25">
      <c r="A1475" s="31">
        <v>60</v>
      </c>
      <c r="B1475" s="31">
        <v>506</v>
      </c>
      <c r="C1475" s="32">
        <v>3197</v>
      </c>
      <c r="D1475" s="33">
        <v>0</v>
      </c>
      <c r="E1475" s="13" t="s">
        <v>3285</v>
      </c>
      <c r="F1475" s="25">
        <v>0</v>
      </c>
      <c r="G1475" s="14"/>
      <c r="H1475" s="15">
        <v>0</v>
      </c>
      <c r="I1475" s="15">
        <v>0</v>
      </c>
      <c r="J1475" s="15">
        <f t="shared" si="110"/>
        <v>0</v>
      </c>
      <c r="K1475" s="15">
        <f t="shared" si="111"/>
        <v>0</v>
      </c>
      <c r="L1475" s="15">
        <f t="shared" si="112"/>
        <v>0</v>
      </c>
      <c r="M1475" s="15">
        <f t="shared" si="113"/>
        <v>0</v>
      </c>
      <c r="N1475" s="15">
        <f t="shared" si="114"/>
        <v>0</v>
      </c>
    </row>
    <row r="1476" spans="1:14" ht="101.25">
      <c r="A1476" s="31">
        <v>60</v>
      </c>
      <c r="B1476" s="31">
        <v>506</v>
      </c>
      <c r="C1476" s="32">
        <v>3205</v>
      </c>
      <c r="D1476" s="33">
        <v>0</v>
      </c>
      <c r="E1476" s="13" t="s">
        <v>3286</v>
      </c>
      <c r="F1476" s="25">
        <v>0</v>
      </c>
      <c r="G1476" s="14"/>
      <c r="H1476" s="15">
        <v>0</v>
      </c>
      <c r="I1476" s="15">
        <v>0</v>
      </c>
      <c r="J1476" s="15">
        <f t="shared" si="110"/>
        <v>0</v>
      </c>
      <c r="K1476" s="15">
        <f t="shared" si="111"/>
        <v>0</v>
      </c>
      <c r="L1476" s="15">
        <f t="shared" si="112"/>
        <v>0</v>
      </c>
      <c r="M1476" s="15">
        <f t="shared" si="113"/>
        <v>0</v>
      </c>
      <c r="N1476" s="15">
        <f t="shared" si="114"/>
        <v>0</v>
      </c>
    </row>
    <row r="1477" spans="1:14" ht="101.25">
      <c r="A1477" s="31">
        <v>60</v>
      </c>
      <c r="B1477" s="31">
        <v>506</v>
      </c>
      <c r="C1477" s="32">
        <v>3213</v>
      </c>
      <c r="D1477" s="33">
        <v>0</v>
      </c>
      <c r="E1477" s="13" t="s">
        <v>3287</v>
      </c>
      <c r="F1477" s="25">
        <v>0</v>
      </c>
      <c r="G1477" s="14"/>
      <c r="H1477" s="15">
        <v>0</v>
      </c>
      <c r="I1477" s="15">
        <v>0</v>
      </c>
      <c r="J1477" s="15">
        <f t="shared" si="110"/>
        <v>0</v>
      </c>
      <c r="K1477" s="15">
        <f t="shared" si="111"/>
        <v>0</v>
      </c>
      <c r="L1477" s="15">
        <f t="shared" si="112"/>
        <v>0</v>
      </c>
      <c r="M1477" s="15">
        <f t="shared" si="113"/>
        <v>0</v>
      </c>
      <c r="N1477" s="15">
        <f t="shared" si="114"/>
        <v>0</v>
      </c>
    </row>
    <row r="1478" spans="1:14" ht="101.25">
      <c r="A1478" s="31">
        <v>60</v>
      </c>
      <c r="B1478" s="31">
        <v>506</v>
      </c>
      <c r="C1478" s="32">
        <v>3221</v>
      </c>
      <c r="D1478" s="33">
        <v>0</v>
      </c>
      <c r="E1478" s="13" t="s">
        <v>3288</v>
      </c>
      <c r="F1478" s="25">
        <v>0</v>
      </c>
      <c r="G1478" s="14"/>
      <c r="H1478" s="15">
        <v>0</v>
      </c>
      <c r="I1478" s="15">
        <v>0</v>
      </c>
      <c r="J1478" s="15">
        <f t="shared" si="110"/>
        <v>0</v>
      </c>
      <c r="K1478" s="15">
        <f t="shared" si="111"/>
        <v>0</v>
      </c>
      <c r="L1478" s="15">
        <f t="shared" si="112"/>
        <v>0</v>
      </c>
      <c r="M1478" s="15">
        <f t="shared" si="113"/>
        <v>0</v>
      </c>
      <c r="N1478" s="15">
        <f t="shared" si="114"/>
        <v>0</v>
      </c>
    </row>
    <row r="1479" spans="1:14" ht="101.25">
      <c r="A1479" s="31">
        <v>60</v>
      </c>
      <c r="B1479" s="31">
        <v>506</v>
      </c>
      <c r="C1479" s="32">
        <v>3239</v>
      </c>
      <c r="D1479" s="33">
        <v>0</v>
      </c>
      <c r="E1479" s="13" t="s">
        <v>3289</v>
      </c>
      <c r="F1479" s="25">
        <v>0</v>
      </c>
      <c r="G1479" s="14"/>
      <c r="H1479" s="15">
        <v>0</v>
      </c>
      <c r="I1479" s="15">
        <v>0</v>
      </c>
      <c r="J1479" s="15">
        <f t="shared" si="110"/>
        <v>0</v>
      </c>
      <c r="K1479" s="15">
        <f t="shared" si="111"/>
        <v>0</v>
      </c>
      <c r="L1479" s="15">
        <f t="shared" si="112"/>
        <v>0</v>
      </c>
      <c r="M1479" s="15">
        <f t="shared" si="113"/>
        <v>0</v>
      </c>
      <c r="N1479" s="15">
        <f t="shared" si="114"/>
        <v>0</v>
      </c>
    </row>
    <row r="1480" spans="1:14" ht="101.25">
      <c r="A1480" s="31">
        <v>60</v>
      </c>
      <c r="B1480" s="31">
        <v>506</v>
      </c>
      <c r="C1480" s="32">
        <v>3247</v>
      </c>
      <c r="D1480" s="33">
        <v>0</v>
      </c>
      <c r="E1480" s="13" t="s">
        <v>3290</v>
      </c>
      <c r="F1480" s="25">
        <v>0</v>
      </c>
      <c r="G1480" s="14"/>
      <c r="H1480" s="15">
        <v>0</v>
      </c>
      <c r="I1480" s="15">
        <v>0</v>
      </c>
      <c r="J1480" s="15">
        <f t="shared" si="110"/>
        <v>0</v>
      </c>
      <c r="K1480" s="15">
        <f t="shared" si="111"/>
        <v>0</v>
      </c>
      <c r="L1480" s="15">
        <f t="shared" si="112"/>
        <v>0</v>
      </c>
      <c r="M1480" s="15">
        <f t="shared" si="113"/>
        <v>0</v>
      </c>
      <c r="N1480" s="15">
        <f t="shared" si="114"/>
        <v>0</v>
      </c>
    </row>
    <row r="1481" spans="1:14" ht="101.25">
      <c r="A1481" s="31">
        <v>60</v>
      </c>
      <c r="B1481" s="31">
        <v>506</v>
      </c>
      <c r="C1481" s="32">
        <v>3254</v>
      </c>
      <c r="D1481" s="33">
        <v>0</v>
      </c>
      <c r="E1481" s="13" t="s">
        <v>3291</v>
      </c>
      <c r="F1481" s="25">
        <v>0</v>
      </c>
      <c r="G1481" s="14"/>
      <c r="H1481" s="15">
        <v>0</v>
      </c>
      <c r="I1481" s="15">
        <v>0</v>
      </c>
      <c r="J1481" s="15">
        <f t="shared" si="110"/>
        <v>0</v>
      </c>
      <c r="K1481" s="15">
        <f t="shared" si="111"/>
        <v>0</v>
      </c>
      <c r="L1481" s="15">
        <f t="shared" si="112"/>
        <v>0</v>
      </c>
      <c r="M1481" s="15">
        <f t="shared" si="113"/>
        <v>0</v>
      </c>
      <c r="N1481" s="15">
        <f t="shared" si="114"/>
        <v>0</v>
      </c>
    </row>
    <row r="1482" spans="1:14" ht="101.25">
      <c r="A1482" s="31">
        <v>60</v>
      </c>
      <c r="B1482" s="31">
        <v>506</v>
      </c>
      <c r="C1482" s="32">
        <v>3262</v>
      </c>
      <c r="D1482" s="33">
        <v>0</v>
      </c>
      <c r="E1482" s="13" t="s">
        <v>3292</v>
      </c>
      <c r="F1482" s="25">
        <v>0</v>
      </c>
      <c r="G1482" s="14"/>
      <c r="H1482" s="15">
        <v>0</v>
      </c>
      <c r="I1482" s="15">
        <v>0</v>
      </c>
      <c r="J1482" s="15">
        <f t="shared" si="110"/>
        <v>0</v>
      </c>
      <c r="K1482" s="15">
        <f t="shared" si="111"/>
        <v>0</v>
      </c>
      <c r="L1482" s="15">
        <f t="shared" si="112"/>
        <v>0</v>
      </c>
      <c r="M1482" s="15">
        <f t="shared" si="113"/>
        <v>0</v>
      </c>
      <c r="N1482" s="15">
        <f t="shared" si="114"/>
        <v>0</v>
      </c>
    </row>
    <row r="1483" spans="1:14" ht="101.25">
      <c r="A1483" s="31">
        <v>60</v>
      </c>
      <c r="B1483" s="31">
        <v>506</v>
      </c>
      <c r="C1483" s="32">
        <v>3270</v>
      </c>
      <c r="D1483" s="33">
        <v>0</v>
      </c>
      <c r="E1483" s="13" t="s">
        <v>3293</v>
      </c>
      <c r="F1483" s="25">
        <v>0</v>
      </c>
      <c r="G1483" s="14"/>
      <c r="H1483" s="15">
        <v>0</v>
      </c>
      <c r="I1483" s="15">
        <v>0</v>
      </c>
      <c r="J1483" s="15">
        <f t="shared" si="110"/>
        <v>0</v>
      </c>
      <c r="K1483" s="15">
        <f t="shared" si="111"/>
        <v>0</v>
      </c>
      <c r="L1483" s="15">
        <f t="shared" si="112"/>
        <v>0</v>
      </c>
      <c r="M1483" s="15">
        <f t="shared" si="113"/>
        <v>0</v>
      </c>
      <c r="N1483" s="15">
        <f t="shared" si="114"/>
        <v>0</v>
      </c>
    </row>
    <row r="1484" spans="1:14" ht="101.25">
      <c r="A1484" s="31">
        <v>60</v>
      </c>
      <c r="B1484" s="31">
        <v>506</v>
      </c>
      <c r="C1484" s="32">
        <v>3288</v>
      </c>
      <c r="D1484" s="33">
        <v>0</v>
      </c>
      <c r="E1484" s="13" t="s">
        <v>3294</v>
      </c>
      <c r="F1484" s="25">
        <v>0</v>
      </c>
      <c r="G1484" s="14"/>
      <c r="H1484" s="15">
        <v>0</v>
      </c>
      <c r="I1484" s="15">
        <v>0</v>
      </c>
      <c r="J1484" s="15">
        <f t="shared" ref="J1484:J1547" si="115">F1484*H1484</f>
        <v>0</v>
      </c>
      <c r="K1484" s="15">
        <f t="shared" ref="K1484:K1547" si="116">I1484*1.16</f>
        <v>0</v>
      </c>
      <c r="L1484" s="15">
        <f t="shared" ref="L1484:L1547" si="117">F1484*K1484</f>
        <v>0</v>
      </c>
      <c r="M1484" s="15">
        <f t="shared" ref="M1484:M1547" si="118">J1484+L1484</f>
        <v>0</v>
      </c>
      <c r="N1484" s="15">
        <f t="shared" ref="N1484:N1547" si="119">M1484*2</f>
        <v>0</v>
      </c>
    </row>
    <row r="1485" spans="1:14" ht="101.25">
      <c r="A1485" s="31">
        <v>60</v>
      </c>
      <c r="B1485" s="31">
        <v>506</v>
      </c>
      <c r="C1485" s="32">
        <v>3296</v>
      </c>
      <c r="D1485" s="33">
        <v>0</v>
      </c>
      <c r="E1485" s="13" t="s">
        <v>3295</v>
      </c>
      <c r="F1485" s="25">
        <v>0</v>
      </c>
      <c r="G1485" s="14"/>
      <c r="H1485" s="15">
        <v>0</v>
      </c>
      <c r="I1485" s="15">
        <v>0</v>
      </c>
      <c r="J1485" s="15">
        <f t="shared" si="115"/>
        <v>0</v>
      </c>
      <c r="K1485" s="15">
        <f t="shared" si="116"/>
        <v>0</v>
      </c>
      <c r="L1485" s="15">
        <f t="shared" si="117"/>
        <v>0</v>
      </c>
      <c r="M1485" s="15">
        <f t="shared" si="118"/>
        <v>0</v>
      </c>
      <c r="N1485" s="15">
        <f t="shared" si="119"/>
        <v>0</v>
      </c>
    </row>
    <row r="1486" spans="1:14" ht="101.25">
      <c r="A1486" s="31">
        <v>60</v>
      </c>
      <c r="B1486" s="31">
        <v>506</v>
      </c>
      <c r="C1486" s="32">
        <v>3304</v>
      </c>
      <c r="D1486" s="33">
        <v>0</v>
      </c>
      <c r="E1486" s="13" t="s">
        <v>3296</v>
      </c>
      <c r="F1486" s="25">
        <v>0</v>
      </c>
      <c r="G1486" s="14"/>
      <c r="H1486" s="15">
        <v>0</v>
      </c>
      <c r="I1486" s="15">
        <v>0</v>
      </c>
      <c r="J1486" s="15">
        <f t="shared" si="115"/>
        <v>0</v>
      </c>
      <c r="K1486" s="15">
        <f t="shared" si="116"/>
        <v>0</v>
      </c>
      <c r="L1486" s="15">
        <f t="shared" si="117"/>
        <v>0</v>
      </c>
      <c r="M1486" s="15">
        <f t="shared" si="118"/>
        <v>0</v>
      </c>
      <c r="N1486" s="15">
        <f t="shared" si="119"/>
        <v>0</v>
      </c>
    </row>
    <row r="1487" spans="1:14" ht="101.25">
      <c r="A1487" s="31">
        <v>60</v>
      </c>
      <c r="B1487" s="31">
        <v>506</v>
      </c>
      <c r="C1487" s="32">
        <v>3312</v>
      </c>
      <c r="D1487" s="33">
        <v>0</v>
      </c>
      <c r="E1487" s="13" t="s">
        <v>3297</v>
      </c>
      <c r="F1487" s="25">
        <v>0</v>
      </c>
      <c r="G1487" s="14"/>
      <c r="H1487" s="15">
        <v>0</v>
      </c>
      <c r="I1487" s="15">
        <v>0</v>
      </c>
      <c r="J1487" s="15">
        <f t="shared" si="115"/>
        <v>0</v>
      </c>
      <c r="K1487" s="15">
        <f t="shared" si="116"/>
        <v>0</v>
      </c>
      <c r="L1487" s="15">
        <f t="shared" si="117"/>
        <v>0</v>
      </c>
      <c r="M1487" s="15">
        <f t="shared" si="118"/>
        <v>0</v>
      </c>
      <c r="N1487" s="15">
        <f t="shared" si="119"/>
        <v>0</v>
      </c>
    </row>
    <row r="1488" spans="1:14" ht="101.25">
      <c r="A1488" s="31">
        <v>60</v>
      </c>
      <c r="B1488" s="31">
        <v>506</v>
      </c>
      <c r="C1488" s="32">
        <v>3320</v>
      </c>
      <c r="D1488" s="33">
        <v>0</v>
      </c>
      <c r="E1488" s="13" t="s">
        <v>3298</v>
      </c>
      <c r="F1488" s="25">
        <v>0</v>
      </c>
      <c r="G1488" s="14"/>
      <c r="H1488" s="15">
        <v>0</v>
      </c>
      <c r="I1488" s="15">
        <v>0</v>
      </c>
      <c r="J1488" s="15">
        <f t="shared" si="115"/>
        <v>0</v>
      </c>
      <c r="K1488" s="15">
        <f t="shared" si="116"/>
        <v>0</v>
      </c>
      <c r="L1488" s="15">
        <f t="shared" si="117"/>
        <v>0</v>
      </c>
      <c r="M1488" s="15">
        <f t="shared" si="118"/>
        <v>0</v>
      </c>
      <c r="N1488" s="15">
        <f t="shared" si="119"/>
        <v>0</v>
      </c>
    </row>
    <row r="1489" spans="1:14" ht="101.25">
      <c r="A1489" s="31">
        <v>60</v>
      </c>
      <c r="B1489" s="31">
        <v>506</v>
      </c>
      <c r="C1489" s="32">
        <v>3338</v>
      </c>
      <c r="D1489" s="33">
        <v>0</v>
      </c>
      <c r="E1489" s="13" t="s">
        <v>3299</v>
      </c>
      <c r="F1489" s="25">
        <v>0</v>
      </c>
      <c r="G1489" s="14"/>
      <c r="H1489" s="15">
        <v>0</v>
      </c>
      <c r="I1489" s="15">
        <v>0</v>
      </c>
      <c r="J1489" s="15">
        <f t="shared" si="115"/>
        <v>0</v>
      </c>
      <c r="K1489" s="15">
        <f t="shared" si="116"/>
        <v>0</v>
      </c>
      <c r="L1489" s="15">
        <f t="shared" si="117"/>
        <v>0</v>
      </c>
      <c r="M1489" s="15">
        <f t="shared" si="118"/>
        <v>0</v>
      </c>
      <c r="N1489" s="15">
        <f t="shared" si="119"/>
        <v>0</v>
      </c>
    </row>
    <row r="1490" spans="1:14" ht="78.75">
      <c r="A1490" s="31">
        <v>60</v>
      </c>
      <c r="B1490" s="31">
        <v>506</v>
      </c>
      <c r="C1490" s="32">
        <v>3759</v>
      </c>
      <c r="D1490" s="33">
        <v>0</v>
      </c>
      <c r="E1490" s="13" t="s">
        <v>3300</v>
      </c>
      <c r="F1490" s="25">
        <v>0</v>
      </c>
      <c r="G1490" s="14"/>
      <c r="H1490" s="15">
        <v>0</v>
      </c>
      <c r="I1490" s="15">
        <v>0</v>
      </c>
      <c r="J1490" s="15">
        <f t="shared" si="115"/>
        <v>0</v>
      </c>
      <c r="K1490" s="15">
        <f t="shared" si="116"/>
        <v>0</v>
      </c>
      <c r="L1490" s="15">
        <f t="shared" si="117"/>
        <v>0</v>
      </c>
      <c r="M1490" s="15">
        <f t="shared" si="118"/>
        <v>0</v>
      </c>
      <c r="N1490" s="15">
        <f t="shared" si="119"/>
        <v>0</v>
      </c>
    </row>
    <row r="1491" spans="1:14" ht="101.25">
      <c r="A1491" s="31">
        <v>60</v>
      </c>
      <c r="B1491" s="31">
        <v>506</v>
      </c>
      <c r="C1491" s="32">
        <v>3767</v>
      </c>
      <c r="D1491" s="33">
        <v>0</v>
      </c>
      <c r="E1491" s="13" t="s">
        <v>3301</v>
      </c>
      <c r="F1491" s="25">
        <v>0</v>
      </c>
      <c r="G1491" s="14"/>
      <c r="H1491" s="15">
        <v>0</v>
      </c>
      <c r="I1491" s="15">
        <v>0</v>
      </c>
      <c r="J1491" s="15">
        <f t="shared" si="115"/>
        <v>0</v>
      </c>
      <c r="K1491" s="15">
        <f t="shared" si="116"/>
        <v>0</v>
      </c>
      <c r="L1491" s="15">
        <f t="shared" si="117"/>
        <v>0</v>
      </c>
      <c r="M1491" s="15">
        <f t="shared" si="118"/>
        <v>0</v>
      </c>
      <c r="N1491" s="15">
        <f t="shared" si="119"/>
        <v>0</v>
      </c>
    </row>
    <row r="1492" spans="1:14" ht="101.25">
      <c r="A1492" s="31">
        <v>60</v>
      </c>
      <c r="B1492" s="31">
        <v>506</v>
      </c>
      <c r="C1492" s="32">
        <v>3775</v>
      </c>
      <c r="D1492" s="33">
        <v>0</v>
      </c>
      <c r="E1492" s="13" t="s">
        <v>3302</v>
      </c>
      <c r="F1492" s="25">
        <v>0</v>
      </c>
      <c r="G1492" s="14"/>
      <c r="H1492" s="15">
        <v>0</v>
      </c>
      <c r="I1492" s="15">
        <v>0</v>
      </c>
      <c r="J1492" s="15">
        <f t="shared" si="115"/>
        <v>0</v>
      </c>
      <c r="K1492" s="15">
        <f t="shared" si="116"/>
        <v>0</v>
      </c>
      <c r="L1492" s="15">
        <f t="shared" si="117"/>
        <v>0</v>
      </c>
      <c r="M1492" s="15">
        <f t="shared" si="118"/>
        <v>0</v>
      </c>
      <c r="N1492" s="15">
        <f t="shared" si="119"/>
        <v>0</v>
      </c>
    </row>
    <row r="1493" spans="1:14" ht="101.25">
      <c r="A1493" s="31">
        <v>60</v>
      </c>
      <c r="B1493" s="31">
        <v>506</v>
      </c>
      <c r="C1493" s="32">
        <v>3791</v>
      </c>
      <c r="D1493" s="33">
        <v>0</v>
      </c>
      <c r="E1493" s="13" t="s">
        <v>3303</v>
      </c>
      <c r="F1493" s="25">
        <v>0</v>
      </c>
      <c r="G1493" s="14"/>
      <c r="H1493" s="15">
        <v>0</v>
      </c>
      <c r="I1493" s="15">
        <v>0</v>
      </c>
      <c r="J1493" s="15">
        <f t="shared" si="115"/>
        <v>0</v>
      </c>
      <c r="K1493" s="15">
        <f t="shared" si="116"/>
        <v>0</v>
      </c>
      <c r="L1493" s="15">
        <f t="shared" si="117"/>
        <v>0</v>
      </c>
      <c r="M1493" s="15">
        <f t="shared" si="118"/>
        <v>0</v>
      </c>
      <c r="N1493" s="15">
        <f t="shared" si="119"/>
        <v>0</v>
      </c>
    </row>
    <row r="1494" spans="1:14" ht="67.5">
      <c r="A1494" s="31">
        <v>60</v>
      </c>
      <c r="B1494" s="31">
        <v>520</v>
      </c>
      <c r="C1494" s="32">
        <v>21</v>
      </c>
      <c r="D1494" s="33">
        <v>0</v>
      </c>
      <c r="E1494" s="13" t="s">
        <v>3304</v>
      </c>
      <c r="F1494" s="25">
        <v>210</v>
      </c>
      <c r="G1494" s="14"/>
      <c r="H1494" s="15">
        <v>0</v>
      </c>
      <c r="I1494" s="15">
        <v>0</v>
      </c>
      <c r="J1494" s="15">
        <f t="shared" si="115"/>
        <v>0</v>
      </c>
      <c r="K1494" s="15">
        <f t="shared" si="116"/>
        <v>0</v>
      </c>
      <c r="L1494" s="15">
        <f t="shared" si="117"/>
        <v>0</v>
      </c>
      <c r="M1494" s="15">
        <f t="shared" si="118"/>
        <v>0</v>
      </c>
      <c r="N1494" s="15">
        <f t="shared" si="119"/>
        <v>0</v>
      </c>
    </row>
    <row r="1495" spans="1:14" ht="56.25">
      <c r="A1495" s="31">
        <v>60</v>
      </c>
      <c r="B1495" s="31">
        <v>520</v>
      </c>
      <c r="C1495" s="32">
        <v>47</v>
      </c>
      <c r="D1495" s="33">
        <v>0</v>
      </c>
      <c r="E1495" s="13" t="s">
        <v>3305</v>
      </c>
      <c r="F1495" s="25">
        <v>210</v>
      </c>
      <c r="G1495" s="14"/>
      <c r="H1495" s="15">
        <v>0</v>
      </c>
      <c r="I1495" s="15">
        <v>0</v>
      </c>
      <c r="J1495" s="15">
        <f t="shared" si="115"/>
        <v>0</v>
      </c>
      <c r="K1495" s="15">
        <f t="shared" si="116"/>
        <v>0</v>
      </c>
      <c r="L1495" s="15">
        <f t="shared" si="117"/>
        <v>0</v>
      </c>
      <c r="M1495" s="15">
        <f t="shared" si="118"/>
        <v>0</v>
      </c>
      <c r="N1495" s="15">
        <f t="shared" si="119"/>
        <v>0</v>
      </c>
    </row>
    <row r="1496" spans="1:14" ht="90">
      <c r="A1496" s="31">
        <v>60</v>
      </c>
      <c r="B1496" s="31">
        <v>527</v>
      </c>
      <c r="C1496" s="32">
        <v>180</v>
      </c>
      <c r="D1496" s="33">
        <v>0</v>
      </c>
      <c r="E1496" s="13" t="s">
        <v>3306</v>
      </c>
      <c r="F1496" s="25">
        <v>0</v>
      </c>
      <c r="G1496" s="14"/>
      <c r="H1496" s="15">
        <v>0</v>
      </c>
      <c r="I1496" s="15">
        <v>0</v>
      </c>
      <c r="J1496" s="15">
        <f t="shared" si="115"/>
        <v>0</v>
      </c>
      <c r="K1496" s="15">
        <f t="shared" si="116"/>
        <v>0</v>
      </c>
      <c r="L1496" s="15">
        <f t="shared" si="117"/>
        <v>0</v>
      </c>
      <c r="M1496" s="15">
        <f t="shared" si="118"/>
        <v>0</v>
      </c>
      <c r="N1496" s="15">
        <f t="shared" si="119"/>
        <v>0</v>
      </c>
    </row>
    <row r="1497" spans="1:14" ht="67.5">
      <c r="A1497" s="31">
        <v>60</v>
      </c>
      <c r="B1497" s="31">
        <v>527</v>
      </c>
      <c r="C1497" s="32">
        <v>198</v>
      </c>
      <c r="D1497" s="33">
        <v>0</v>
      </c>
      <c r="E1497" s="13" t="s">
        <v>3307</v>
      </c>
      <c r="F1497" s="25">
        <v>0</v>
      </c>
      <c r="G1497" s="14"/>
      <c r="H1497" s="15">
        <v>0</v>
      </c>
      <c r="I1497" s="15">
        <v>0</v>
      </c>
      <c r="J1497" s="15">
        <f t="shared" si="115"/>
        <v>0</v>
      </c>
      <c r="K1497" s="15">
        <f t="shared" si="116"/>
        <v>0</v>
      </c>
      <c r="L1497" s="15">
        <f t="shared" si="117"/>
        <v>0</v>
      </c>
      <c r="M1497" s="15">
        <f t="shared" si="118"/>
        <v>0</v>
      </c>
      <c r="N1497" s="15">
        <f t="shared" si="119"/>
        <v>0</v>
      </c>
    </row>
    <row r="1498" spans="1:14" ht="101.25">
      <c r="A1498" s="31">
        <v>60</v>
      </c>
      <c r="B1498" s="31">
        <v>527</v>
      </c>
      <c r="C1498" s="32">
        <v>248</v>
      </c>
      <c r="D1498" s="33">
        <v>0</v>
      </c>
      <c r="E1498" s="13" t="s">
        <v>3308</v>
      </c>
      <c r="F1498" s="25">
        <v>0</v>
      </c>
      <c r="G1498" s="14"/>
      <c r="H1498" s="15">
        <v>0</v>
      </c>
      <c r="I1498" s="15">
        <v>0</v>
      </c>
      <c r="J1498" s="15">
        <f t="shared" si="115"/>
        <v>0</v>
      </c>
      <c r="K1498" s="15">
        <f t="shared" si="116"/>
        <v>0</v>
      </c>
      <c r="L1498" s="15">
        <f t="shared" si="117"/>
        <v>0</v>
      </c>
      <c r="M1498" s="15">
        <f t="shared" si="118"/>
        <v>0</v>
      </c>
      <c r="N1498" s="15">
        <f t="shared" si="119"/>
        <v>0</v>
      </c>
    </row>
    <row r="1499" spans="1:14" ht="101.25">
      <c r="A1499" s="31">
        <v>60</v>
      </c>
      <c r="B1499" s="31">
        <v>527</v>
      </c>
      <c r="C1499" s="32">
        <v>255</v>
      </c>
      <c r="D1499" s="33">
        <v>0</v>
      </c>
      <c r="E1499" s="13" t="s">
        <v>3309</v>
      </c>
      <c r="F1499" s="25">
        <v>0</v>
      </c>
      <c r="G1499" s="14"/>
      <c r="H1499" s="15">
        <v>0</v>
      </c>
      <c r="I1499" s="15">
        <v>0</v>
      </c>
      <c r="J1499" s="15">
        <f t="shared" si="115"/>
        <v>0</v>
      </c>
      <c r="K1499" s="15">
        <f t="shared" si="116"/>
        <v>0</v>
      </c>
      <c r="L1499" s="15">
        <f t="shared" si="117"/>
        <v>0</v>
      </c>
      <c r="M1499" s="15">
        <f t="shared" si="118"/>
        <v>0</v>
      </c>
      <c r="N1499" s="15">
        <f t="shared" si="119"/>
        <v>0</v>
      </c>
    </row>
    <row r="1500" spans="1:14" ht="101.25">
      <c r="A1500" s="31">
        <v>60</v>
      </c>
      <c r="B1500" s="31">
        <v>527</v>
      </c>
      <c r="C1500" s="32">
        <v>263</v>
      </c>
      <c r="D1500" s="33">
        <v>0</v>
      </c>
      <c r="E1500" s="13" t="s">
        <v>3310</v>
      </c>
      <c r="F1500" s="25">
        <v>0</v>
      </c>
      <c r="G1500" s="14"/>
      <c r="H1500" s="15">
        <v>0</v>
      </c>
      <c r="I1500" s="15">
        <v>0</v>
      </c>
      <c r="J1500" s="15">
        <f t="shared" si="115"/>
        <v>0</v>
      </c>
      <c r="K1500" s="15">
        <f t="shared" si="116"/>
        <v>0</v>
      </c>
      <c r="L1500" s="15">
        <f t="shared" si="117"/>
        <v>0</v>
      </c>
      <c r="M1500" s="15">
        <f t="shared" si="118"/>
        <v>0</v>
      </c>
      <c r="N1500" s="15">
        <f t="shared" si="119"/>
        <v>0</v>
      </c>
    </row>
    <row r="1501" spans="1:14" ht="90">
      <c r="A1501" s="31">
        <v>60</v>
      </c>
      <c r="B1501" s="31">
        <v>527</v>
      </c>
      <c r="C1501" s="32">
        <v>305</v>
      </c>
      <c r="D1501" s="33">
        <v>0</v>
      </c>
      <c r="E1501" s="13" t="s">
        <v>3311</v>
      </c>
      <c r="F1501" s="25">
        <v>0</v>
      </c>
      <c r="G1501" s="14"/>
      <c r="H1501" s="15">
        <v>0</v>
      </c>
      <c r="I1501" s="15">
        <v>0</v>
      </c>
      <c r="J1501" s="15">
        <f t="shared" si="115"/>
        <v>0</v>
      </c>
      <c r="K1501" s="15">
        <f t="shared" si="116"/>
        <v>0</v>
      </c>
      <c r="L1501" s="15">
        <f t="shared" si="117"/>
        <v>0</v>
      </c>
      <c r="M1501" s="15">
        <f t="shared" si="118"/>
        <v>0</v>
      </c>
      <c r="N1501" s="15">
        <f t="shared" si="119"/>
        <v>0</v>
      </c>
    </row>
    <row r="1502" spans="1:14" ht="90">
      <c r="A1502" s="31">
        <v>60</v>
      </c>
      <c r="B1502" s="31">
        <v>527</v>
      </c>
      <c r="C1502" s="32">
        <v>347</v>
      </c>
      <c r="D1502" s="33">
        <v>0</v>
      </c>
      <c r="E1502" s="13" t="s">
        <v>3312</v>
      </c>
      <c r="F1502" s="25">
        <v>0</v>
      </c>
      <c r="G1502" s="14"/>
      <c r="H1502" s="15">
        <v>0</v>
      </c>
      <c r="I1502" s="15">
        <v>0</v>
      </c>
      <c r="J1502" s="15">
        <f t="shared" si="115"/>
        <v>0</v>
      </c>
      <c r="K1502" s="15">
        <f t="shared" si="116"/>
        <v>0</v>
      </c>
      <c r="L1502" s="15">
        <f t="shared" si="117"/>
        <v>0</v>
      </c>
      <c r="M1502" s="15">
        <f t="shared" si="118"/>
        <v>0</v>
      </c>
      <c r="N1502" s="15">
        <f t="shared" si="119"/>
        <v>0</v>
      </c>
    </row>
    <row r="1503" spans="1:14" ht="123.75">
      <c r="A1503" s="31">
        <v>60</v>
      </c>
      <c r="B1503" s="31">
        <v>527</v>
      </c>
      <c r="C1503" s="32">
        <v>420</v>
      </c>
      <c r="D1503" s="33">
        <v>0</v>
      </c>
      <c r="E1503" s="13" t="s">
        <v>3313</v>
      </c>
      <c r="F1503" s="25">
        <v>0</v>
      </c>
      <c r="G1503" s="14"/>
      <c r="H1503" s="15">
        <v>0</v>
      </c>
      <c r="I1503" s="15">
        <v>0</v>
      </c>
      <c r="J1503" s="15">
        <f t="shared" si="115"/>
        <v>0</v>
      </c>
      <c r="K1503" s="15">
        <f t="shared" si="116"/>
        <v>0</v>
      </c>
      <c r="L1503" s="15">
        <f t="shared" si="117"/>
        <v>0</v>
      </c>
      <c r="M1503" s="15">
        <f t="shared" si="118"/>
        <v>0</v>
      </c>
      <c r="N1503" s="15">
        <f t="shared" si="119"/>
        <v>0</v>
      </c>
    </row>
    <row r="1504" spans="1:14" ht="78.75">
      <c r="A1504" s="31">
        <v>60</v>
      </c>
      <c r="B1504" s="31">
        <v>527</v>
      </c>
      <c r="C1504" s="32">
        <v>461</v>
      </c>
      <c r="D1504" s="33">
        <v>0</v>
      </c>
      <c r="E1504" s="13" t="s">
        <v>3314</v>
      </c>
      <c r="F1504" s="25">
        <v>0</v>
      </c>
      <c r="G1504" s="14"/>
      <c r="H1504" s="15">
        <v>0</v>
      </c>
      <c r="I1504" s="15">
        <v>0</v>
      </c>
      <c r="J1504" s="15">
        <f t="shared" si="115"/>
        <v>0</v>
      </c>
      <c r="K1504" s="15">
        <f t="shared" si="116"/>
        <v>0</v>
      </c>
      <c r="L1504" s="15">
        <f t="shared" si="117"/>
        <v>0</v>
      </c>
      <c r="M1504" s="15">
        <f t="shared" si="118"/>
        <v>0</v>
      </c>
      <c r="N1504" s="15">
        <f t="shared" si="119"/>
        <v>0</v>
      </c>
    </row>
    <row r="1505" spans="1:14" ht="45">
      <c r="A1505" s="31">
        <v>60</v>
      </c>
      <c r="B1505" s="31">
        <v>527</v>
      </c>
      <c r="C1505" s="32">
        <v>479</v>
      </c>
      <c r="D1505" s="33">
        <v>0</v>
      </c>
      <c r="E1505" s="13" t="s">
        <v>3315</v>
      </c>
      <c r="F1505" s="25">
        <v>0</v>
      </c>
      <c r="G1505" s="14"/>
      <c r="H1505" s="15">
        <v>0</v>
      </c>
      <c r="I1505" s="15">
        <v>0</v>
      </c>
      <c r="J1505" s="15">
        <f t="shared" si="115"/>
        <v>0</v>
      </c>
      <c r="K1505" s="15">
        <f t="shared" si="116"/>
        <v>0</v>
      </c>
      <c r="L1505" s="15">
        <f t="shared" si="117"/>
        <v>0</v>
      </c>
      <c r="M1505" s="15">
        <f t="shared" si="118"/>
        <v>0</v>
      </c>
      <c r="N1505" s="15">
        <f t="shared" si="119"/>
        <v>0</v>
      </c>
    </row>
    <row r="1506" spans="1:14" ht="123.75">
      <c r="A1506" s="31">
        <v>60</v>
      </c>
      <c r="B1506" s="31">
        <v>527</v>
      </c>
      <c r="C1506" s="32">
        <v>552</v>
      </c>
      <c r="D1506" s="33">
        <v>0</v>
      </c>
      <c r="E1506" s="13" t="s">
        <v>3316</v>
      </c>
      <c r="F1506" s="25">
        <v>0</v>
      </c>
      <c r="G1506" s="14"/>
      <c r="H1506" s="15">
        <v>0</v>
      </c>
      <c r="I1506" s="15">
        <v>0</v>
      </c>
      <c r="J1506" s="15">
        <f t="shared" si="115"/>
        <v>0</v>
      </c>
      <c r="K1506" s="15">
        <f t="shared" si="116"/>
        <v>0</v>
      </c>
      <c r="L1506" s="15">
        <f t="shared" si="117"/>
        <v>0</v>
      </c>
      <c r="M1506" s="15">
        <f t="shared" si="118"/>
        <v>0</v>
      </c>
      <c r="N1506" s="15">
        <f t="shared" si="119"/>
        <v>0</v>
      </c>
    </row>
    <row r="1507" spans="1:14" ht="123.75">
      <c r="A1507" s="31">
        <v>60</v>
      </c>
      <c r="B1507" s="31">
        <v>527</v>
      </c>
      <c r="C1507" s="32">
        <v>560</v>
      </c>
      <c r="D1507" s="33">
        <v>0</v>
      </c>
      <c r="E1507" s="13" t="s">
        <v>3317</v>
      </c>
      <c r="F1507" s="25">
        <v>0</v>
      </c>
      <c r="G1507" s="14"/>
      <c r="H1507" s="15">
        <v>0</v>
      </c>
      <c r="I1507" s="15">
        <v>0</v>
      </c>
      <c r="J1507" s="15">
        <f t="shared" si="115"/>
        <v>0</v>
      </c>
      <c r="K1507" s="15">
        <f t="shared" si="116"/>
        <v>0</v>
      </c>
      <c r="L1507" s="15">
        <f t="shared" si="117"/>
        <v>0</v>
      </c>
      <c r="M1507" s="15">
        <f t="shared" si="118"/>
        <v>0</v>
      </c>
      <c r="N1507" s="15">
        <f t="shared" si="119"/>
        <v>0</v>
      </c>
    </row>
    <row r="1508" spans="1:14" ht="123.75">
      <c r="A1508" s="31">
        <v>60</v>
      </c>
      <c r="B1508" s="31">
        <v>527</v>
      </c>
      <c r="C1508" s="32">
        <v>578</v>
      </c>
      <c r="D1508" s="33">
        <v>0</v>
      </c>
      <c r="E1508" s="13" t="s">
        <v>3318</v>
      </c>
      <c r="F1508" s="25">
        <v>0</v>
      </c>
      <c r="G1508" s="14"/>
      <c r="H1508" s="15">
        <v>0</v>
      </c>
      <c r="I1508" s="15">
        <v>0</v>
      </c>
      <c r="J1508" s="15">
        <f t="shared" si="115"/>
        <v>0</v>
      </c>
      <c r="K1508" s="15">
        <f t="shared" si="116"/>
        <v>0</v>
      </c>
      <c r="L1508" s="15">
        <f t="shared" si="117"/>
        <v>0</v>
      </c>
      <c r="M1508" s="15">
        <f t="shared" si="118"/>
        <v>0</v>
      </c>
      <c r="N1508" s="15">
        <f t="shared" si="119"/>
        <v>0</v>
      </c>
    </row>
    <row r="1509" spans="1:14" ht="67.5">
      <c r="A1509" s="31">
        <v>60</v>
      </c>
      <c r="B1509" s="31">
        <v>532</v>
      </c>
      <c r="C1509" s="32">
        <v>19</v>
      </c>
      <c r="D1509" s="33">
        <v>0</v>
      </c>
      <c r="E1509" s="13" t="s">
        <v>3319</v>
      </c>
      <c r="F1509" s="25">
        <v>0</v>
      </c>
      <c r="G1509" s="14"/>
      <c r="H1509" s="15">
        <v>0</v>
      </c>
      <c r="I1509" s="15">
        <v>0</v>
      </c>
      <c r="J1509" s="15">
        <f t="shared" si="115"/>
        <v>0</v>
      </c>
      <c r="K1509" s="15">
        <f t="shared" si="116"/>
        <v>0</v>
      </c>
      <c r="L1509" s="15">
        <f t="shared" si="117"/>
        <v>0</v>
      </c>
      <c r="M1509" s="15">
        <f t="shared" si="118"/>
        <v>0</v>
      </c>
      <c r="N1509" s="15">
        <f t="shared" si="119"/>
        <v>0</v>
      </c>
    </row>
    <row r="1510" spans="1:14" ht="33.75">
      <c r="A1510" s="31">
        <v>60</v>
      </c>
      <c r="B1510" s="31">
        <v>532</v>
      </c>
      <c r="C1510" s="32">
        <v>84</v>
      </c>
      <c r="D1510" s="33">
        <v>0</v>
      </c>
      <c r="E1510" s="13" t="s">
        <v>3320</v>
      </c>
      <c r="F1510" s="25">
        <v>106841</v>
      </c>
      <c r="G1510" s="14"/>
      <c r="H1510" s="15">
        <v>0</v>
      </c>
      <c r="I1510" s="15">
        <v>0</v>
      </c>
      <c r="J1510" s="15">
        <f t="shared" si="115"/>
        <v>0</v>
      </c>
      <c r="K1510" s="15">
        <f t="shared" si="116"/>
        <v>0</v>
      </c>
      <c r="L1510" s="15">
        <f t="shared" si="117"/>
        <v>0</v>
      </c>
      <c r="M1510" s="15">
        <f t="shared" si="118"/>
        <v>0</v>
      </c>
      <c r="N1510" s="15">
        <f t="shared" si="119"/>
        <v>0</v>
      </c>
    </row>
    <row r="1511" spans="1:14" ht="33.75">
      <c r="A1511" s="31">
        <v>60</v>
      </c>
      <c r="B1511" s="31">
        <v>532</v>
      </c>
      <c r="C1511" s="32">
        <v>167</v>
      </c>
      <c r="D1511" s="33">
        <v>0</v>
      </c>
      <c r="E1511" s="13" t="s">
        <v>3321</v>
      </c>
      <c r="F1511" s="25">
        <v>643551</v>
      </c>
      <c r="G1511" s="14"/>
      <c r="H1511" s="15">
        <v>0</v>
      </c>
      <c r="I1511" s="15">
        <v>0</v>
      </c>
      <c r="J1511" s="15">
        <f t="shared" si="115"/>
        <v>0</v>
      </c>
      <c r="K1511" s="15">
        <f t="shared" si="116"/>
        <v>0</v>
      </c>
      <c r="L1511" s="15">
        <f t="shared" si="117"/>
        <v>0</v>
      </c>
      <c r="M1511" s="15">
        <f t="shared" si="118"/>
        <v>0</v>
      </c>
      <c r="N1511" s="15">
        <f t="shared" si="119"/>
        <v>0</v>
      </c>
    </row>
    <row r="1512" spans="1:14" ht="33.75">
      <c r="A1512" s="31">
        <v>60</v>
      </c>
      <c r="B1512" s="31">
        <v>532</v>
      </c>
      <c r="C1512" s="32">
        <v>175</v>
      </c>
      <c r="D1512" s="33">
        <v>0</v>
      </c>
      <c r="E1512" s="13" t="s">
        <v>3322</v>
      </c>
      <c r="F1512" s="25">
        <v>27314</v>
      </c>
      <c r="G1512" s="14"/>
      <c r="H1512" s="15">
        <v>0</v>
      </c>
      <c r="I1512" s="15">
        <v>0</v>
      </c>
      <c r="J1512" s="15">
        <f t="shared" si="115"/>
        <v>0</v>
      </c>
      <c r="K1512" s="15">
        <f t="shared" si="116"/>
        <v>0</v>
      </c>
      <c r="L1512" s="15">
        <f t="shared" si="117"/>
        <v>0</v>
      </c>
      <c r="M1512" s="15">
        <f t="shared" si="118"/>
        <v>0</v>
      </c>
      <c r="N1512" s="15">
        <f t="shared" si="119"/>
        <v>0</v>
      </c>
    </row>
    <row r="1513" spans="1:14" ht="33.75">
      <c r="A1513" s="31">
        <v>60</v>
      </c>
      <c r="B1513" s="31">
        <v>537</v>
      </c>
      <c r="C1513" s="32">
        <v>48</v>
      </c>
      <c r="D1513" s="33">
        <v>0</v>
      </c>
      <c r="E1513" s="13" t="s">
        <v>3323</v>
      </c>
      <c r="F1513" s="25">
        <v>11100</v>
      </c>
      <c r="G1513" s="14"/>
      <c r="H1513" s="15">
        <v>0</v>
      </c>
      <c r="I1513" s="15">
        <v>0</v>
      </c>
      <c r="J1513" s="15">
        <f t="shared" si="115"/>
        <v>0</v>
      </c>
      <c r="K1513" s="15">
        <f t="shared" si="116"/>
        <v>0</v>
      </c>
      <c r="L1513" s="15">
        <f t="shared" si="117"/>
        <v>0</v>
      </c>
      <c r="M1513" s="15">
        <f t="shared" si="118"/>
        <v>0</v>
      </c>
      <c r="N1513" s="15">
        <f t="shared" si="119"/>
        <v>0</v>
      </c>
    </row>
    <row r="1514" spans="1:14" ht="22.5">
      <c r="A1514" s="31">
        <v>60</v>
      </c>
      <c r="B1514" s="31">
        <v>543</v>
      </c>
      <c r="C1514" s="32">
        <v>115</v>
      </c>
      <c r="D1514" s="33">
        <v>0</v>
      </c>
      <c r="E1514" s="13" t="s">
        <v>3324</v>
      </c>
      <c r="F1514" s="25">
        <v>25530</v>
      </c>
      <c r="G1514" s="14"/>
      <c r="H1514" s="15">
        <v>0</v>
      </c>
      <c r="I1514" s="15">
        <v>0</v>
      </c>
      <c r="J1514" s="15">
        <f t="shared" si="115"/>
        <v>0</v>
      </c>
      <c r="K1514" s="15">
        <f t="shared" si="116"/>
        <v>0</v>
      </c>
      <c r="L1514" s="15">
        <f t="shared" si="117"/>
        <v>0</v>
      </c>
      <c r="M1514" s="15">
        <f t="shared" si="118"/>
        <v>0</v>
      </c>
      <c r="N1514" s="15">
        <f t="shared" si="119"/>
        <v>0</v>
      </c>
    </row>
    <row r="1515" spans="1:14" ht="12.75">
      <c r="A1515" s="31">
        <v>60</v>
      </c>
      <c r="B1515" s="31">
        <v>543</v>
      </c>
      <c r="C1515" s="32">
        <v>149</v>
      </c>
      <c r="D1515" s="33">
        <v>0</v>
      </c>
      <c r="E1515" s="13" t="s">
        <v>3325</v>
      </c>
      <c r="F1515" s="25">
        <v>1</v>
      </c>
      <c r="G1515" s="14"/>
      <c r="H1515" s="15">
        <v>0</v>
      </c>
      <c r="I1515" s="15">
        <v>0</v>
      </c>
      <c r="J1515" s="15">
        <f t="shared" si="115"/>
        <v>0</v>
      </c>
      <c r="K1515" s="15">
        <f t="shared" si="116"/>
        <v>0</v>
      </c>
      <c r="L1515" s="15">
        <f t="shared" si="117"/>
        <v>0</v>
      </c>
      <c r="M1515" s="15">
        <f t="shared" si="118"/>
        <v>0</v>
      </c>
      <c r="N1515" s="15">
        <f t="shared" si="119"/>
        <v>0</v>
      </c>
    </row>
    <row r="1516" spans="1:14" ht="67.5">
      <c r="A1516" s="31">
        <v>60</v>
      </c>
      <c r="B1516" s="31">
        <v>543</v>
      </c>
      <c r="C1516" s="32">
        <v>164</v>
      </c>
      <c r="D1516" s="33">
        <v>0</v>
      </c>
      <c r="E1516" s="13" t="s">
        <v>3326</v>
      </c>
      <c r="F1516" s="25">
        <v>1</v>
      </c>
      <c r="G1516" s="14"/>
      <c r="H1516" s="15">
        <v>0</v>
      </c>
      <c r="I1516" s="15">
        <v>0</v>
      </c>
      <c r="J1516" s="15">
        <f t="shared" si="115"/>
        <v>0</v>
      </c>
      <c r="K1516" s="15">
        <f t="shared" si="116"/>
        <v>0</v>
      </c>
      <c r="L1516" s="15">
        <f t="shared" si="117"/>
        <v>0</v>
      </c>
      <c r="M1516" s="15">
        <f t="shared" si="118"/>
        <v>0</v>
      </c>
      <c r="N1516" s="15">
        <f t="shared" si="119"/>
        <v>0</v>
      </c>
    </row>
    <row r="1517" spans="1:14" ht="90">
      <c r="A1517" s="31">
        <v>60</v>
      </c>
      <c r="B1517" s="31">
        <v>543</v>
      </c>
      <c r="C1517" s="32">
        <v>172</v>
      </c>
      <c r="D1517" s="33">
        <v>0</v>
      </c>
      <c r="E1517" s="13" t="s">
        <v>3327</v>
      </c>
      <c r="F1517" s="25">
        <v>0</v>
      </c>
      <c r="G1517" s="14"/>
      <c r="H1517" s="15">
        <v>0</v>
      </c>
      <c r="I1517" s="15">
        <v>0</v>
      </c>
      <c r="J1517" s="15">
        <f t="shared" si="115"/>
        <v>0</v>
      </c>
      <c r="K1517" s="15">
        <f t="shared" si="116"/>
        <v>0</v>
      </c>
      <c r="L1517" s="15">
        <f t="shared" si="117"/>
        <v>0</v>
      </c>
      <c r="M1517" s="15">
        <f t="shared" si="118"/>
        <v>0</v>
      </c>
      <c r="N1517" s="15">
        <f t="shared" si="119"/>
        <v>0</v>
      </c>
    </row>
    <row r="1518" spans="1:14" ht="67.5">
      <c r="A1518" s="31">
        <v>60</v>
      </c>
      <c r="B1518" s="31">
        <v>550</v>
      </c>
      <c r="C1518" s="32">
        <v>16</v>
      </c>
      <c r="D1518" s="33">
        <v>0</v>
      </c>
      <c r="E1518" s="13" t="s">
        <v>3328</v>
      </c>
      <c r="F1518" s="25">
        <v>4772</v>
      </c>
      <c r="G1518" s="14"/>
      <c r="H1518" s="15">
        <v>0</v>
      </c>
      <c r="I1518" s="15">
        <v>0</v>
      </c>
      <c r="J1518" s="15">
        <f t="shared" si="115"/>
        <v>0</v>
      </c>
      <c r="K1518" s="15">
        <f t="shared" si="116"/>
        <v>0</v>
      </c>
      <c r="L1518" s="15">
        <f t="shared" si="117"/>
        <v>0</v>
      </c>
      <c r="M1518" s="15">
        <f t="shared" si="118"/>
        <v>0</v>
      </c>
      <c r="N1518" s="15">
        <f t="shared" si="119"/>
        <v>0</v>
      </c>
    </row>
    <row r="1519" spans="1:14" ht="67.5">
      <c r="A1519" s="31">
        <v>60</v>
      </c>
      <c r="B1519" s="31">
        <v>550</v>
      </c>
      <c r="C1519" s="32">
        <v>24</v>
      </c>
      <c r="D1519" s="33">
        <v>0</v>
      </c>
      <c r="E1519" s="13" t="s">
        <v>3329</v>
      </c>
      <c r="F1519" s="25">
        <v>30446</v>
      </c>
      <c r="G1519" s="14"/>
      <c r="H1519" s="15">
        <v>0</v>
      </c>
      <c r="I1519" s="15">
        <v>0</v>
      </c>
      <c r="J1519" s="15">
        <f t="shared" si="115"/>
        <v>0</v>
      </c>
      <c r="K1519" s="15">
        <f t="shared" si="116"/>
        <v>0</v>
      </c>
      <c r="L1519" s="15">
        <f t="shared" si="117"/>
        <v>0</v>
      </c>
      <c r="M1519" s="15">
        <f t="shared" si="118"/>
        <v>0</v>
      </c>
      <c r="N1519" s="15">
        <f t="shared" si="119"/>
        <v>0</v>
      </c>
    </row>
    <row r="1520" spans="1:14" ht="33.75">
      <c r="A1520" s="31">
        <v>60</v>
      </c>
      <c r="B1520" s="31">
        <v>550</v>
      </c>
      <c r="C1520" s="32">
        <v>123</v>
      </c>
      <c r="D1520" s="33">
        <v>0</v>
      </c>
      <c r="E1520" s="13" t="s">
        <v>3330</v>
      </c>
      <c r="F1520" s="25">
        <v>0</v>
      </c>
      <c r="G1520" s="14"/>
      <c r="H1520" s="15">
        <v>0</v>
      </c>
      <c r="I1520" s="15">
        <v>0</v>
      </c>
      <c r="J1520" s="15">
        <f t="shared" si="115"/>
        <v>0</v>
      </c>
      <c r="K1520" s="15">
        <f t="shared" si="116"/>
        <v>0</v>
      </c>
      <c r="L1520" s="15">
        <f t="shared" si="117"/>
        <v>0</v>
      </c>
      <c r="M1520" s="15">
        <f t="shared" si="118"/>
        <v>0</v>
      </c>
      <c r="N1520" s="15">
        <f t="shared" si="119"/>
        <v>0</v>
      </c>
    </row>
    <row r="1521" spans="1:14" ht="56.25">
      <c r="A1521" s="31">
        <v>60</v>
      </c>
      <c r="B1521" s="31">
        <v>550</v>
      </c>
      <c r="C1521" s="32">
        <v>222</v>
      </c>
      <c r="D1521" s="33">
        <v>0</v>
      </c>
      <c r="E1521" s="13" t="s">
        <v>3331</v>
      </c>
      <c r="F1521" s="25">
        <v>7642</v>
      </c>
      <c r="G1521" s="14"/>
      <c r="H1521" s="15">
        <v>0</v>
      </c>
      <c r="I1521" s="15">
        <v>0</v>
      </c>
      <c r="J1521" s="15">
        <f t="shared" si="115"/>
        <v>0</v>
      </c>
      <c r="K1521" s="15">
        <f t="shared" si="116"/>
        <v>0</v>
      </c>
      <c r="L1521" s="15">
        <f t="shared" si="117"/>
        <v>0</v>
      </c>
      <c r="M1521" s="15">
        <f t="shared" si="118"/>
        <v>0</v>
      </c>
      <c r="N1521" s="15">
        <f t="shared" si="119"/>
        <v>0</v>
      </c>
    </row>
    <row r="1522" spans="1:14" ht="67.5">
      <c r="A1522" s="31">
        <v>60</v>
      </c>
      <c r="B1522" s="31">
        <v>550</v>
      </c>
      <c r="C1522" s="32">
        <v>354</v>
      </c>
      <c r="D1522" s="33">
        <v>0</v>
      </c>
      <c r="E1522" s="13" t="s">
        <v>3332</v>
      </c>
      <c r="F1522" s="25">
        <v>12266</v>
      </c>
      <c r="G1522" s="14"/>
      <c r="H1522" s="15">
        <v>0</v>
      </c>
      <c r="I1522" s="15">
        <v>0</v>
      </c>
      <c r="J1522" s="15">
        <f t="shared" si="115"/>
        <v>0</v>
      </c>
      <c r="K1522" s="15">
        <f t="shared" si="116"/>
        <v>0</v>
      </c>
      <c r="L1522" s="15">
        <f t="shared" si="117"/>
        <v>0</v>
      </c>
      <c r="M1522" s="15">
        <f t="shared" si="118"/>
        <v>0</v>
      </c>
      <c r="N1522" s="15">
        <f t="shared" si="119"/>
        <v>0</v>
      </c>
    </row>
    <row r="1523" spans="1:14" ht="67.5">
      <c r="A1523" s="31">
        <v>60</v>
      </c>
      <c r="B1523" s="31">
        <v>550</v>
      </c>
      <c r="C1523" s="32">
        <v>370</v>
      </c>
      <c r="D1523" s="33">
        <v>0</v>
      </c>
      <c r="E1523" s="13" t="s">
        <v>3333</v>
      </c>
      <c r="F1523" s="25">
        <v>1777</v>
      </c>
      <c r="G1523" s="14"/>
      <c r="H1523" s="15">
        <v>0</v>
      </c>
      <c r="I1523" s="15">
        <v>0</v>
      </c>
      <c r="J1523" s="15">
        <f t="shared" si="115"/>
        <v>0</v>
      </c>
      <c r="K1523" s="15">
        <f t="shared" si="116"/>
        <v>0</v>
      </c>
      <c r="L1523" s="15">
        <f t="shared" si="117"/>
        <v>0</v>
      </c>
      <c r="M1523" s="15">
        <f t="shared" si="118"/>
        <v>0</v>
      </c>
      <c r="N1523" s="15">
        <f t="shared" si="119"/>
        <v>0</v>
      </c>
    </row>
    <row r="1524" spans="1:14" ht="45">
      <c r="A1524" s="31">
        <v>60</v>
      </c>
      <c r="B1524" s="31">
        <v>550</v>
      </c>
      <c r="C1524" s="32">
        <v>404</v>
      </c>
      <c r="D1524" s="33">
        <v>0</v>
      </c>
      <c r="E1524" s="13" t="s">
        <v>3334</v>
      </c>
      <c r="F1524" s="25">
        <v>16</v>
      </c>
      <c r="G1524" s="14"/>
      <c r="H1524" s="15">
        <v>0</v>
      </c>
      <c r="I1524" s="15">
        <v>0</v>
      </c>
      <c r="J1524" s="15">
        <f t="shared" si="115"/>
        <v>0</v>
      </c>
      <c r="K1524" s="15">
        <f t="shared" si="116"/>
        <v>0</v>
      </c>
      <c r="L1524" s="15">
        <f t="shared" si="117"/>
        <v>0</v>
      </c>
      <c r="M1524" s="15">
        <f t="shared" si="118"/>
        <v>0</v>
      </c>
      <c r="N1524" s="15">
        <f t="shared" si="119"/>
        <v>0</v>
      </c>
    </row>
    <row r="1525" spans="1:14" ht="67.5">
      <c r="A1525" s="31">
        <v>60</v>
      </c>
      <c r="B1525" s="31">
        <v>550</v>
      </c>
      <c r="C1525" s="32">
        <v>438</v>
      </c>
      <c r="D1525" s="33">
        <v>0</v>
      </c>
      <c r="E1525" s="13" t="s">
        <v>3335</v>
      </c>
      <c r="F1525" s="25">
        <v>9280</v>
      </c>
      <c r="G1525" s="14"/>
      <c r="H1525" s="15">
        <v>0</v>
      </c>
      <c r="I1525" s="15">
        <v>0</v>
      </c>
      <c r="J1525" s="15">
        <f t="shared" si="115"/>
        <v>0</v>
      </c>
      <c r="K1525" s="15">
        <f t="shared" si="116"/>
        <v>0</v>
      </c>
      <c r="L1525" s="15">
        <f t="shared" si="117"/>
        <v>0</v>
      </c>
      <c r="M1525" s="15">
        <f t="shared" si="118"/>
        <v>0</v>
      </c>
      <c r="N1525" s="15">
        <f t="shared" si="119"/>
        <v>0</v>
      </c>
    </row>
    <row r="1526" spans="1:14" ht="78.75">
      <c r="A1526" s="31">
        <v>60</v>
      </c>
      <c r="B1526" s="31">
        <v>550</v>
      </c>
      <c r="C1526" s="32">
        <v>446</v>
      </c>
      <c r="D1526" s="33">
        <v>0</v>
      </c>
      <c r="E1526" s="13" t="s">
        <v>3336</v>
      </c>
      <c r="F1526" s="25">
        <v>16607</v>
      </c>
      <c r="G1526" s="14"/>
      <c r="H1526" s="15">
        <v>0</v>
      </c>
      <c r="I1526" s="15">
        <v>0</v>
      </c>
      <c r="J1526" s="15">
        <f t="shared" si="115"/>
        <v>0</v>
      </c>
      <c r="K1526" s="15">
        <f t="shared" si="116"/>
        <v>0</v>
      </c>
      <c r="L1526" s="15">
        <f t="shared" si="117"/>
        <v>0</v>
      </c>
      <c r="M1526" s="15">
        <f t="shared" si="118"/>
        <v>0</v>
      </c>
      <c r="N1526" s="15">
        <f t="shared" si="119"/>
        <v>0</v>
      </c>
    </row>
    <row r="1527" spans="1:14" ht="78.75">
      <c r="A1527" s="31">
        <v>60</v>
      </c>
      <c r="B1527" s="31">
        <v>550</v>
      </c>
      <c r="C1527" s="32">
        <v>453</v>
      </c>
      <c r="D1527" s="33">
        <v>0</v>
      </c>
      <c r="E1527" s="13" t="s">
        <v>3337</v>
      </c>
      <c r="F1527" s="25">
        <v>31404</v>
      </c>
      <c r="G1527" s="14"/>
      <c r="H1527" s="15">
        <v>0</v>
      </c>
      <c r="I1527" s="15">
        <v>0</v>
      </c>
      <c r="J1527" s="15">
        <f t="shared" si="115"/>
        <v>0</v>
      </c>
      <c r="K1527" s="15">
        <f t="shared" si="116"/>
        <v>0</v>
      </c>
      <c r="L1527" s="15">
        <f t="shared" si="117"/>
        <v>0</v>
      </c>
      <c r="M1527" s="15">
        <f t="shared" si="118"/>
        <v>0</v>
      </c>
      <c r="N1527" s="15">
        <f t="shared" si="119"/>
        <v>0</v>
      </c>
    </row>
    <row r="1528" spans="1:14" ht="78.75">
      <c r="A1528" s="31">
        <v>60</v>
      </c>
      <c r="B1528" s="31">
        <v>550</v>
      </c>
      <c r="C1528" s="32">
        <v>636</v>
      </c>
      <c r="D1528" s="33">
        <v>0</v>
      </c>
      <c r="E1528" s="13" t="s">
        <v>3338</v>
      </c>
      <c r="F1528" s="25">
        <v>304</v>
      </c>
      <c r="G1528" s="14"/>
      <c r="H1528" s="15">
        <v>0</v>
      </c>
      <c r="I1528" s="15">
        <v>0</v>
      </c>
      <c r="J1528" s="15">
        <f t="shared" si="115"/>
        <v>0</v>
      </c>
      <c r="K1528" s="15">
        <f t="shared" si="116"/>
        <v>0</v>
      </c>
      <c r="L1528" s="15">
        <f t="shared" si="117"/>
        <v>0</v>
      </c>
      <c r="M1528" s="15">
        <f t="shared" si="118"/>
        <v>0</v>
      </c>
      <c r="N1528" s="15">
        <f t="shared" si="119"/>
        <v>0</v>
      </c>
    </row>
    <row r="1529" spans="1:14" ht="45">
      <c r="A1529" s="31">
        <v>60</v>
      </c>
      <c r="B1529" s="31">
        <v>550</v>
      </c>
      <c r="C1529" s="32">
        <v>651</v>
      </c>
      <c r="D1529" s="33">
        <v>0</v>
      </c>
      <c r="E1529" s="13" t="s">
        <v>3339</v>
      </c>
      <c r="F1529" s="25">
        <v>0</v>
      </c>
      <c r="G1529" s="14"/>
      <c r="H1529" s="15">
        <v>0</v>
      </c>
      <c r="I1529" s="15">
        <v>0</v>
      </c>
      <c r="J1529" s="15">
        <f t="shared" si="115"/>
        <v>0</v>
      </c>
      <c r="K1529" s="15">
        <f t="shared" si="116"/>
        <v>0</v>
      </c>
      <c r="L1529" s="15">
        <f t="shared" si="117"/>
        <v>0</v>
      </c>
      <c r="M1529" s="15">
        <f t="shared" si="118"/>
        <v>0</v>
      </c>
      <c r="N1529" s="15">
        <f t="shared" si="119"/>
        <v>0</v>
      </c>
    </row>
    <row r="1530" spans="1:14" ht="67.5">
      <c r="A1530" s="31">
        <v>60</v>
      </c>
      <c r="B1530" s="31">
        <v>550</v>
      </c>
      <c r="C1530" s="32">
        <v>677</v>
      </c>
      <c r="D1530" s="33">
        <v>0</v>
      </c>
      <c r="E1530" s="13" t="s">
        <v>3340</v>
      </c>
      <c r="F1530" s="25">
        <v>122516</v>
      </c>
      <c r="G1530" s="14"/>
      <c r="H1530" s="15">
        <v>0</v>
      </c>
      <c r="I1530" s="15">
        <v>0</v>
      </c>
      <c r="J1530" s="15">
        <f t="shared" si="115"/>
        <v>0</v>
      </c>
      <c r="K1530" s="15">
        <f t="shared" si="116"/>
        <v>0</v>
      </c>
      <c r="L1530" s="15">
        <f t="shared" si="117"/>
        <v>0</v>
      </c>
      <c r="M1530" s="15">
        <f t="shared" si="118"/>
        <v>0</v>
      </c>
      <c r="N1530" s="15">
        <f t="shared" si="119"/>
        <v>0</v>
      </c>
    </row>
    <row r="1531" spans="1:14" ht="90">
      <c r="A1531" s="31">
        <v>60</v>
      </c>
      <c r="B1531" s="31">
        <v>550</v>
      </c>
      <c r="C1531" s="32">
        <v>685</v>
      </c>
      <c r="D1531" s="33">
        <v>0</v>
      </c>
      <c r="E1531" s="13" t="s">
        <v>3341</v>
      </c>
      <c r="F1531" s="25">
        <v>73</v>
      </c>
      <c r="G1531" s="14"/>
      <c r="H1531" s="15">
        <v>0</v>
      </c>
      <c r="I1531" s="15">
        <v>0</v>
      </c>
      <c r="J1531" s="15">
        <f t="shared" si="115"/>
        <v>0</v>
      </c>
      <c r="K1531" s="15">
        <f t="shared" si="116"/>
        <v>0</v>
      </c>
      <c r="L1531" s="15">
        <f t="shared" si="117"/>
        <v>0</v>
      </c>
      <c r="M1531" s="15">
        <f t="shared" si="118"/>
        <v>0</v>
      </c>
      <c r="N1531" s="15">
        <f t="shared" si="119"/>
        <v>0</v>
      </c>
    </row>
    <row r="1532" spans="1:14" ht="56.25">
      <c r="A1532" s="31">
        <v>60</v>
      </c>
      <c r="B1532" s="31">
        <v>550</v>
      </c>
      <c r="C1532" s="32">
        <v>784</v>
      </c>
      <c r="D1532" s="33">
        <v>0</v>
      </c>
      <c r="E1532" s="13" t="s">
        <v>3342</v>
      </c>
      <c r="F1532" s="25">
        <v>30</v>
      </c>
      <c r="G1532" s="14"/>
      <c r="H1532" s="15">
        <v>0</v>
      </c>
      <c r="I1532" s="15">
        <v>0</v>
      </c>
      <c r="J1532" s="15">
        <f t="shared" si="115"/>
        <v>0</v>
      </c>
      <c r="K1532" s="15">
        <f t="shared" si="116"/>
        <v>0</v>
      </c>
      <c r="L1532" s="15">
        <f t="shared" si="117"/>
        <v>0</v>
      </c>
      <c r="M1532" s="15">
        <f t="shared" si="118"/>
        <v>0</v>
      </c>
      <c r="N1532" s="15">
        <f t="shared" si="119"/>
        <v>0</v>
      </c>
    </row>
    <row r="1533" spans="1:14" ht="56.25">
      <c r="A1533" s="31">
        <v>60</v>
      </c>
      <c r="B1533" s="31">
        <v>550</v>
      </c>
      <c r="C1533" s="32">
        <v>792</v>
      </c>
      <c r="D1533" s="33">
        <v>0</v>
      </c>
      <c r="E1533" s="13" t="s">
        <v>3343</v>
      </c>
      <c r="F1533" s="25">
        <v>20</v>
      </c>
      <c r="G1533" s="14"/>
      <c r="H1533" s="15">
        <v>0</v>
      </c>
      <c r="I1533" s="15">
        <v>0</v>
      </c>
      <c r="J1533" s="15">
        <f t="shared" si="115"/>
        <v>0</v>
      </c>
      <c r="K1533" s="15">
        <f t="shared" si="116"/>
        <v>0</v>
      </c>
      <c r="L1533" s="15">
        <f t="shared" si="117"/>
        <v>0</v>
      </c>
      <c r="M1533" s="15">
        <f t="shared" si="118"/>
        <v>0</v>
      </c>
      <c r="N1533" s="15">
        <f t="shared" si="119"/>
        <v>0</v>
      </c>
    </row>
    <row r="1534" spans="1:14" ht="101.25">
      <c r="A1534" s="31">
        <v>60</v>
      </c>
      <c r="B1534" s="31">
        <v>550</v>
      </c>
      <c r="C1534" s="32">
        <v>800</v>
      </c>
      <c r="D1534" s="33">
        <v>0</v>
      </c>
      <c r="E1534" s="13" t="s">
        <v>3344</v>
      </c>
      <c r="F1534" s="25">
        <v>0</v>
      </c>
      <c r="G1534" s="14"/>
      <c r="H1534" s="15">
        <v>0</v>
      </c>
      <c r="I1534" s="15">
        <v>0</v>
      </c>
      <c r="J1534" s="15">
        <f t="shared" si="115"/>
        <v>0</v>
      </c>
      <c r="K1534" s="15">
        <f t="shared" si="116"/>
        <v>0</v>
      </c>
      <c r="L1534" s="15">
        <f t="shared" si="117"/>
        <v>0</v>
      </c>
      <c r="M1534" s="15">
        <f t="shared" si="118"/>
        <v>0</v>
      </c>
      <c r="N1534" s="15">
        <f t="shared" si="119"/>
        <v>0</v>
      </c>
    </row>
    <row r="1535" spans="1:14" ht="101.25">
      <c r="A1535" s="31">
        <v>60</v>
      </c>
      <c r="B1535" s="31">
        <v>550</v>
      </c>
      <c r="C1535" s="32">
        <v>826</v>
      </c>
      <c r="D1535" s="33">
        <v>0</v>
      </c>
      <c r="E1535" s="13" t="s">
        <v>3345</v>
      </c>
      <c r="F1535" s="25">
        <v>0</v>
      </c>
      <c r="G1535" s="14"/>
      <c r="H1535" s="15">
        <v>0</v>
      </c>
      <c r="I1535" s="15">
        <v>0</v>
      </c>
      <c r="J1535" s="15">
        <f t="shared" si="115"/>
        <v>0</v>
      </c>
      <c r="K1535" s="15">
        <f t="shared" si="116"/>
        <v>0</v>
      </c>
      <c r="L1535" s="15">
        <f t="shared" si="117"/>
        <v>0</v>
      </c>
      <c r="M1535" s="15">
        <f t="shared" si="118"/>
        <v>0</v>
      </c>
      <c r="N1535" s="15">
        <f t="shared" si="119"/>
        <v>0</v>
      </c>
    </row>
    <row r="1536" spans="1:14" ht="78.75">
      <c r="A1536" s="31">
        <v>60</v>
      </c>
      <c r="B1536" s="31">
        <v>550</v>
      </c>
      <c r="C1536" s="32">
        <v>842</v>
      </c>
      <c r="D1536" s="33">
        <v>0</v>
      </c>
      <c r="E1536" s="13" t="s">
        <v>3346</v>
      </c>
      <c r="F1536" s="25">
        <v>205</v>
      </c>
      <c r="G1536" s="14"/>
      <c r="H1536" s="15">
        <v>0</v>
      </c>
      <c r="I1536" s="15">
        <v>0</v>
      </c>
      <c r="J1536" s="15">
        <f t="shared" si="115"/>
        <v>0</v>
      </c>
      <c r="K1536" s="15">
        <f t="shared" si="116"/>
        <v>0</v>
      </c>
      <c r="L1536" s="15">
        <f t="shared" si="117"/>
        <v>0</v>
      </c>
      <c r="M1536" s="15">
        <f t="shared" si="118"/>
        <v>0</v>
      </c>
      <c r="N1536" s="15">
        <f t="shared" si="119"/>
        <v>0</v>
      </c>
    </row>
    <row r="1537" spans="1:14" ht="78.75">
      <c r="A1537" s="31">
        <v>60</v>
      </c>
      <c r="B1537" s="31">
        <v>550</v>
      </c>
      <c r="C1537" s="32">
        <v>859</v>
      </c>
      <c r="D1537" s="33">
        <v>0</v>
      </c>
      <c r="E1537" s="13" t="s">
        <v>3347</v>
      </c>
      <c r="F1537" s="25">
        <v>100</v>
      </c>
      <c r="G1537" s="14"/>
      <c r="H1537" s="15">
        <v>0</v>
      </c>
      <c r="I1537" s="15">
        <v>0</v>
      </c>
      <c r="J1537" s="15">
        <f t="shared" si="115"/>
        <v>0</v>
      </c>
      <c r="K1537" s="15">
        <f t="shared" si="116"/>
        <v>0</v>
      </c>
      <c r="L1537" s="15">
        <f t="shared" si="117"/>
        <v>0</v>
      </c>
      <c r="M1537" s="15">
        <f t="shared" si="118"/>
        <v>0</v>
      </c>
      <c r="N1537" s="15">
        <f t="shared" si="119"/>
        <v>0</v>
      </c>
    </row>
    <row r="1538" spans="1:14" ht="78.75">
      <c r="A1538" s="31">
        <v>60</v>
      </c>
      <c r="B1538" s="31">
        <v>550</v>
      </c>
      <c r="C1538" s="32">
        <v>867</v>
      </c>
      <c r="D1538" s="33">
        <v>0</v>
      </c>
      <c r="E1538" s="13" t="s">
        <v>3348</v>
      </c>
      <c r="F1538" s="25">
        <v>100</v>
      </c>
      <c r="G1538" s="14"/>
      <c r="H1538" s="15">
        <v>0</v>
      </c>
      <c r="I1538" s="15">
        <v>0</v>
      </c>
      <c r="J1538" s="15">
        <f t="shared" si="115"/>
        <v>0</v>
      </c>
      <c r="K1538" s="15">
        <f t="shared" si="116"/>
        <v>0</v>
      </c>
      <c r="L1538" s="15">
        <f t="shared" si="117"/>
        <v>0</v>
      </c>
      <c r="M1538" s="15">
        <f t="shared" si="118"/>
        <v>0</v>
      </c>
      <c r="N1538" s="15">
        <f t="shared" si="119"/>
        <v>0</v>
      </c>
    </row>
    <row r="1539" spans="1:14" ht="33.75">
      <c r="A1539" s="31">
        <v>60</v>
      </c>
      <c r="B1539" s="31">
        <v>550</v>
      </c>
      <c r="C1539" s="32">
        <v>891</v>
      </c>
      <c r="D1539" s="33">
        <v>0</v>
      </c>
      <c r="E1539" s="13" t="s">
        <v>3349</v>
      </c>
      <c r="F1539" s="25">
        <v>1688</v>
      </c>
      <c r="G1539" s="14"/>
      <c r="H1539" s="15">
        <v>0</v>
      </c>
      <c r="I1539" s="15">
        <v>0</v>
      </c>
      <c r="J1539" s="15">
        <f t="shared" si="115"/>
        <v>0</v>
      </c>
      <c r="K1539" s="15">
        <f t="shared" si="116"/>
        <v>0</v>
      </c>
      <c r="L1539" s="15">
        <f t="shared" si="117"/>
        <v>0</v>
      </c>
      <c r="M1539" s="15">
        <f t="shared" si="118"/>
        <v>0</v>
      </c>
      <c r="N1539" s="15">
        <f t="shared" si="119"/>
        <v>0</v>
      </c>
    </row>
    <row r="1540" spans="1:14" ht="33.75">
      <c r="A1540" s="31">
        <v>60</v>
      </c>
      <c r="B1540" s="31">
        <v>550</v>
      </c>
      <c r="C1540" s="32">
        <v>909</v>
      </c>
      <c r="D1540" s="33">
        <v>0</v>
      </c>
      <c r="E1540" s="13" t="s">
        <v>3350</v>
      </c>
      <c r="F1540" s="25">
        <v>1631</v>
      </c>
      <c r="G1540" s="14"/>
      <c r="H1540" s="15">
        <v>0</v>
      </c>
      <c r="I1540" s="15">
        <v>0</v>
      </c>
      <c r="J1540" s="15">
        <f t="shared" si="115"/>
        <v>0</v>
      </c>
      <c r="K1540" s="15">
        <f t="shared" si="116"/>
        <v>0</v>
      </c>
      <c r="L1540" s="15">
        <f t="shared" si="117"/>
        <v>0</v>
      </c>
      <c r="M1540" s="15">
        <f t="shared" si="118"/>
        <v>0</v>
      </c>
      <c r="N1540" s="15">
        <f t="shared" si="119"/>
        <v>0</v>
      </c>
    </row>
    <row r="1541" spans="1:14" ht="45">
      <c r="A1541" s="31">
        <v>60</v>
      </c>
      <c r="B1541" s="31">
        <v>550</v>
      </c>
      <c r="C1541" s="32">
        <v>917</v>
      </c>
      <c r="D1541" s="33">
        <v>0</v>
      </c>
      <c r="E1541" s="13" t="s">
        <v>3351</v>
      </c>
      <c r="F1541" s="25">
        <v>9502</v>
      </c>
      <c r="G1541" s="14"/>
      <c r="H1541" s="15">
        <v>0</v>
      </c>
      <c r="I1541" s="15">
        <v>0</v>
      </c>
      <c r="J1541" s="15">
        <f t="shared" si="115"/>
        <v>0</v>
      </c>
      <c r="K1541" s="15">
        <f t="shared" si="116"/>
        <v>0</v>
      </c>
      <c r="L1541" s="15">
        <f t="shared" si="117"/>
        <v>0</v>
      </c>
      <c r="M1541" s="15">
        <f t="shared" si="118"/>
        <v>0</v>
      </c>
      <c r="N1541" s="15">
        <f t="shared" si="119"/>
        <v>0</v>
      </c>
    </row>
    <row r="1542" spans="1:14" ht="56.25">
      <c r="A1542" s="31">
        <v>60</v>
      </c>
      <c r="B1542" s="31">
        <v>550</v>
      </c>
      <c r="C1542" s="32">
        <v>1014</v>
      </c>
      <c r="D1542" s="33">
        <v>0</v>
      </c>
      <c r="E1542" s="13" t="s">
        <v>3352</v>
      </c>
      <c r="F1542" s="25">
        <v>107</v>
      </c>
      <c r="G1542" s="14"/>
      <c r="H1542" s="15">
        <v>0</v>
      </c>
      <c r="I1542" s="15">
        <v>0</v>
      </c>
      <c r="J1542" s="15">
        <f t="shared" si="115"/>
        <v>0</v>
      </c>
      <c r="K1542" s="15">
        <f t="shared" si="116"/>
        <v>0</v>
      </c>
      <c r="L1542" s="15">
        <f t="shared" si="117"/>
        <v>0</v>
      </c>
      <c r="M1542" s="15">
        <f t="shared" si="118"/>
        <v>0</v>
      </c>
      <c r="N1542" s="15">
        <f t="shared" si="119"/>
        <v>0</v>
      </c>
    </row>
    <row r="1543" spans="1:14" ht="67.5">
      <c r="A1543" s="31">
        <v>60</v>
      </c>
      <c r="B1543" s="31">
        <v>550</v>
      </c>
      <c r="C1543" s="32">
        <v>1147</v>
      </c>
      <c r="D1543" s="33">
        <v>0</v>
      </c>
      <c r="E1543" s="13" t="s">
        <v>3353</v>
      </c>
      <c r="F1543" s="25">
        <v>291</v>
      </c>
      <c r="G1543" s="14"/>
      <c r="H1543" s="15">
        <v>0</v>
      </c>
      <c r="I1543" s="15">
        <v>0</v>
      </c>
      <c r="J1543" s="15">
        <f t="shared" si="115"/>
        <v>0</v>
      </c>
      <c r="K1543" s="15">
        <f t="shared" si="116"/>
        <v>0</v>
      </c>
      <c r="L1543" s="15">
        <f t="shared" si="117"/>
        <v>0</v>
      </c>
      <c r="M1543" s="15">
        <f t="shared" si="118"/>
        <v>0</v>
      </c>
      <c r="N1543" s="15">
        <f t="shared" si="119"/>
        <v>0</v>
      </c>
    </row>
    <row r="1544" spans="1:14" ht="33.75">
      <c r="A1544" s="31">
        <v>60</v>
      </c>
      <c r="B1544" s="31">
        <v>550</v>
      </c>
      <c r="C1544" s="32">
        <v>1261</v>
      </c>
      <c r="D1544" s="33">
        <v>0</v>
      </c>
      <c r="E1544" s="13" t="s">
        <v>3354</v>
      </c>
      <c r="F1544" s="25">
        <v>240</v>
      </c>
      <c r="G1544" s="14"/>
      <c r="H1544" s="15">
        <v>0</v>
      </c>
      <c r="I1544" s="15">
        <v>0</v>
      </c>
      <c r="J1544" s="15">
        <f t="shared" si="115"/>
        <v>0</v>
      </c>
      <c r="K1544" s="15">
        <f t="shared" si="116"/>
        <v>0</v>
      </c>
      <c r="L1544" s="15">
        <f t="shared" si="117"/>
        <v>0</v>
      </c>
      <c r="M1544" s="15">
        <f t="shared" si="118"/>
        <v>0</v>
      </c>
      <c r="N1544" s="15">
        <f t="shared" si="119"/>
        <v>0</v>
      </c>
    </row>
    <row r="1545" spans="1:14" ht="78.75">
      <c r="A1545" s="31">
        <v>60</v>
      </c>
      <c r="B1545" s="31">
        <v>550</v>
      </c>
      <c r="C1545" s="32">
        <v>1279</v>
      </c>
      <c r="D1545" s="33">
        <v>0</v>
      </c>
      <c r="E1545" s="13" t="s">
        <v>3355</v>
      </c>
      <c r="F1545" s="25">
        <v>2595337</v>
      </c>
      <c r="G1545" s="14"/>
      <c r="H1545" s="15">
        <v>0</v>
      </c>
      <c r="I1545" s="15">
        <v>0</v>
      </c>
      <c r="J1545" s="15">
        <f t="shared" si="115"/>
        <v>0</v>
      </c>
      <c r="K1545" s="15">
        <f t="shared" si="116"/>
        <v>0</v>
      </c>
      <c r="L1545" s="15">
        <f t="shared" si="117"/>
        <v>0</v>
      </c>
      <c r="M1545" s="15">
        <f t="shared" si="118"/>
        <v>0</v>
      </c>
      <c r="N1545" s="15">
        <f t="shared" si="119"/>
        <v>0</v>
      </c>
    </row>
    <row r="1546" spans="1:14" ht="45">
      <c r="A1546" s="31">
        <v>60</v>
      </c>
      <c r="B1546" s="31">
        <v>550</v>
      </c>
      <c r="C1546" s="32">
        <v>1394</v>
      </c>
      <c r="D1546" s="33">
        <v>0</v>
      </c>
      <c r="E1546" s="13" t="s">
        <v>3356</v>
      </c>
      <c r="F1546" s="25">
        <v>0</v>
      </c>
      <c r="G1546" s="14"/>
      <c r="H1546" s="15">
        <v>0</v>
      </c>
      <c r="I1546" s="15">
        <v>0</v>
      </c>
      <c r="J1546" s="15">
        <f t="shared" si="115"/>
        <v>0</v>
      </c>
      <c r="K1546" s="15">
        <f t="shared" si="116"/>
        <v>0</v>
      </c>
      <c r="L1546" s="15">
        <f t="shared" si="117"/>
        <v>0</v>
      </c>
      <c r="M1546" s="15">
        <f t="shared" si="118"/>
        <v>0</v>
      </c>
      <c r="N1546" s="15">
        <f t="shared" si="119"/>
        <v>0</v>
      </c>
    </row>
    <row r="1547" spans="1:14" ht="56.25">
      <c r="A1547" s="31">
        <v>60</v>
      </c>
      <c r="B1547" s="31">
        <v>550</v>
      </c>
      <c r="C1547" s="32">
        <v>1681</v>
      </c>
      <c r="D1547" s="33">
        <v>0</v>
      </c>
      <c r="E1547" s="13" t="s">
        <v>3357</v>
      </c>
      <c r="F1547" s="25">
        <v>0</v>
      </c>
      <c r="G1547" s="14"/>
      <c r="H1547" s="15">
        <v>0</v>
      </c>
      <c r="I1547" s="15">
        <v>0</v>
      </c>
      <c r="J1547" s="15">
        <f t="shared" si="115"/>
        <v>0</v>
      </c>
      <c r="K1547" s="15">
        <f t="shared" si="116"/>
        <v>0</v>
      </c>
      <c r="L1547" s="15">
        <f t="shared" si="117"/>
        <v>0</v>
      </c>
      <c r="M1547" s="15">
        <f t="shared" si="118"/>
        <v>0</v>
      </c>
      <c r="N1547" s="15">
        <f t="shared" si="119"/>
        <v>0</v>
      </c>
    </row>
    <row r="1548" spans="1:14" ht="22.5">
      <c r="A1548" s="31">
        <v>60</v>
      </c>
      <c r="B1548" s="31">
        <v>550</v>
      </c>
      <c r="C1548" s="32">
        <v>2078</v>
      </c>
      <c r="D1548" s="33">
        <v>0</v>
      </c>
      <c r="E1548" s="13" t="s">
        <v>3358</v>
      </c>
      <c r="F1548" s="25">
        <v>0</v>
      </c>
      <c r="G1548" s="14"/>
      <c r="H1548" s="15">
        <v>0</v>
      </c>
      <c r="I1548" s="15">
        <v>0</v>
      </c>
      <c r="J1548" s="15">
        <f t="shared" ref="J1548:J1611" si="120">F1548*H1548</f>
        <v>0</v>
      </c>
      <c r="K1548" s="15">
        <f t="shared" ref="K1548:K1611" si="121">I1548*1.16</f>
        <v>0</v>
      </c>
      <c r="L1548" s="15">
        <f t="shared" ref="L1548:L1611" si="122">F1548*K1548</f>
        <v>0</v>
      </c>
      <c r="M1548" s="15">
        <f t="shared" ref="M1548:M1611" si="123">J1548+L1548</f>
        <v>0</v>
      </c>
      <c r="N1548" s="15">
        <f t="shared" ref="N1548:N1611" si="124">M1548*2</f>
        <v>0</v>
      </c>
    </row>
    <row r="1549" spans="1:14" ht="67.5">
      <c r="A1549" s="31">
        <v>60</v>
      </c>
      <c r="B1549" s="31">
        <v>550</v>
      </c>
      <c r="C1549" s="32">
        <v>2186</v>
      </c>
      <c r="D1549" s="33">
        <v>0</v>
      </c>
      <c r="E1549" s="13" t="s">
        <v>3359</v>
      </c>
      <c r="F1549" s="25">
        <v>17048</v>
      </c>
      <c r="G1549" s="14"/>
      <c r="H1549" s="15">
        <v>0</v>
      </c>
      <c r="I1549" s="15">
        <v>0</v>
      </c>
      <c r="J1549" s="15">
        <f t="shared" si="120"/>
        <v>0</v>
      </c>
      <c r="K1549" s="15">
        <f t="shared" si="121"/>
        <v>0</v>
      </c>
      <c r="L1549" s="15">
        <f t="shared" si="122"/>
        <v>0</v>
      </c>
      <c r="M1549" s="15">
        <f t="shared" si="123"/>
        <v>0</v>
      </c>
      <c r="N1549" s="15">
        <f t="shared" si="124"/>
        <v>0</v>
      </c>
    </row>
    <row r="1550" spans="1:14" ht="45">
      <c r="A1550" s="31">
        <v>60</v>
      </c>
      <c r="B1550" s="31">
        <v>550</v>
      </c>
      <c r="C1550" s="32">
        <v>2483</v>
      </c>
      <c r="D1550" s="33">
        <v>0</v>
      </c>
      <c r="E1550" s="13" t="s">
        <v>3360</v>
      </c>
      <c r="F1550" s="25">
        <v>0</v>
      </c>
      <c r="G1550" s="14"/>
      <c r="H1550" s="15">
        <v>0</v>
      </c>
      <c r="I1550" s="15">
        <v>0</v>
      </c>
      <c r="J1550" s="15">
        <f t="shared" si="120"/>
        <v>0</v>
      </c>
      <c r="K1550" s="15">
        <f t="shared" si="121"/>
        <v>0</v>
      </c>
      <c r="L1550" s="15">
        <f t="shared" si="122"/>
        <v>0</v>
      </c>
      <c r="M1550" s="15">
        <f t="shared" si="123"/>
        <v>0</v>
      </c>
      <c r="N1550" s="15">
        <f t="shared" si="124"/>
        <v>0</v>
      </c>
    </row>
    <row r="1551" spans="1:14" ht="67.5">
      <c r="A1551" s="31">
        <v>60</v>
      </c>
      <c r="B1551" s="31">
        <v>550</v>
      </c>
      <c r="C1551" s="32">
        <v>2517</v>
      </c>
      <c r="D1551" s="33">
        <v>0</v>
      </c>
      <c r="E1551" s="13" t="s">
        <v>3361</v>
      </c>
      <c r="F1551" s="25">
        <v>31020</v>
      </c>
      <c r="G1551" s="14"/>
      <c r="H1551" s="15">
        <v>0</v>
      </c>
      <c r="I1551" s="15">
        <v>0</v>
      </c>
      <c r="J1551" s="15">
        <f t="shared" si="120"/>
        <v>0</v>
      </c>
      <c r="K1551" s="15">
        <f t="shared" si="121"/>
        <v>0</v>
      </c>
      <c r="L1551" s="15">
        <f t="shared" si="122"/>
        <v>0</v>
      </c>
      <c r="M1551" s="15">
        <f t="shared" si="123"/>
        <v>0</v>
      </c>
      <c r="N1551" s="15">
        <f t="shared" si="124"/>
        <v>0</v>
      </c>
    </row>
    <row r="1552" spans="1:14" ht="45">
      <c r="A1552" s="31">
        <v>60</v>
      </c>
      <c r="B1552" s="31">
        <v>550</v>
      </c>
      <c r="C1552" s="32">
        <v>2590</v>
      </c>
      <c r="D1552" s="33">
        <v>0</v>
      </c>
      <c r="E1552" s="13" t="s">
        <v>3362</v>
      </c>
      <c r="F1552" s="25">
        <v>46900</v>
      </c>
      <c r="G1552" s="14"/>
      <c r="H1552" s="15">
        <v>0</v>
      </c>
      <c r="I1552" s="15">
        <v>0</v>
      </c>
      <c r="J1552" s="15">
        <f t="shared" si="120"/>
        <v>0</v>
      </c>
      <c r="K1552" s="15">
        <f t="shared" si="121"/>
        <v>0</v>
      </c>
      <c r="L1552" s="15">
        <f t="shared" si="122"/>
        <v>0</v>
      </c>
      <c r="M1552" s="15">
        <f t="shared" si="123"/>
        <v>0</v>
      </c>
      <c r="N1552" s="15">
        <f t="shared" si="124"/>
        <v>0</v>
      </c>
    </row>
    <row r="1553" spans="1:14" ht="67.5">
      <c r="A1553" s="31">
        <v>60</v>
      </c>
      <c r="B1553" s="31">
        <v>550</v>
      </c>
      <c r="C1553" s="32">
        <v>2608</v>
      </c>
      <c r="D1553" s="33">
        <v>0</v>
      </c>
      <c r="E1553" s="13" t="s">
        <v>3363</v>
      </c>
      <c r="F1553" s="25">
        <v>1066869</v>
      </c>
      <c r="G1553" s="14"/>
      <c r="H1553" s="15">
        <v>0</v>
      </c>
      <c r="I1553" s="15">
        <v>0</v>
      </c>
      <c r="J1553" s="15">
        <f t="shared" si="120"/>
        <v>0</v>
      </c>
      <c r="K1553" s="15">
        <f t="shared" si="121"/>
        <v>0</v>
      </c>
      <c r="L1553" s="15">
        <f t="shared" si="122"/>
        <v>0</v>
      </c>
      <c r="M1553" s="15">
        <f t="shared" si="123"/>
        <v>0</v>
      </c>
      <c r="N1553" s="15">
        <f t="shared" si="124"/>
        <v>0</v>
      </c>
    </row>
    <row r="1554" spans="1:14" ht="123.75">
      <c r="A1554" s="31">
        <v>60</v>
      </c>
      <c r="B1554" s="31">
        <v>550</v>
      </c>
      <c r="C1554" s="32">
        <v>2640</v>
      </c>
      <c r="D1554" s="33">
        <v>0</v>
      </c>
      <c r="E1554" s="13" t="s">
        <v>3364</v>
      </c>
      <c r="F1554" s="25">
        <v>0</v>
      </c>
      <c r="G1554" s="14"/>
      <c r="H1554" s="15">
        <v>0</v>
      </c>
      <c r="I1554" s="15">
        <v>0</v>
      </c>
      <c r="J1554" s="15">
        <f t="shared" si="120"/>
        <v>0</v>
      </c>
      <c r="K1554" s="15">
        <f t="shared" si="121"/>
        <v>0</v>
      </c>
      <c r="L1554" s="15">
        <f t="shared" si="122"/>
        <v>0</v>
      </c>
      <c r="M1554" s="15">
        <f t="shared" si="123"/>
        <v>0</v>
      </c>
      <c r="N1554" s="15">
        <f t="shared" si="124"/>
        <v>0</v>
      </c>
    </row>
    <row r="1555" spans="1:14" ht="112.5">
      <c r="A1555" s="31">
        <v>60</v>
      </c>
      <c r="B1555" s="31">
        <v>550</v>
      </c>
      <c r="C1555" s="32">
        <v>2657</v>
      </c>
      <c r="D1555" s="33">
        <v>0</v>
      </c>
      <c r="E1555" s="13" t="s">
        <v>3365</v>
      </c>
      <c r="F1555" s="25">
        <v>0</v>
      </c>
      <c r="G1555" s="14"/>
      <c r="H1555" s="15">
        <v>0</v>
      </c>
      <c r="I1555" s="15">
        <v>0</v>
      </c>
      <c r="J1555" s="15">
        <f t="shared" si="120"/>
        <v>0</v>
      </c>
      <c r="K1555" s="15">
        <f t="shared" si="121"/>
        <v>0</v>
      </c>
      <c r="L1555" s="15">
        <f t="shared" si="122"/>
        <v>0</v>
      </c>
      <c r="M1555" s="15">
        <f t="shared" si="123"/>
        <v>0</v>
      </c>
      <c r="N1555" s="15">
        <f t="shared" si="124"/>
        <v>0</v>
      </c>
    </row>
    <row r="1556" spans="1:14" ht="135">
      <c r="A1556" s="31">
        <v>60</v>
      </c>
      <c r="B1556" s="31">
        <v>550</v>
      </c>
      <c r="C1556" s="32">
        <v>2659</v>
      </c>
      <c r="D1556" s="33">
        <v>0</v>
      </c>
      <c r="E1556" s="13" t="s">
        <v>3366</v>
      </c>
      <c r="F1556" s="25">
        <v>800</v>
      </c>
      <c r="G1556" s="14"/>
      <c r="H1556" s="15">
        <v>0</v>
      </c>
      <c r="I1556" s="15">
        <v>0</v>
      </c>
      <c r="J1556" s="15">
        <f t="shared" si="120"/>
        <v>0</v>
      </c>
      <c r="K1556" s="15">
        <f t="shared" si="121"/>
        <v>0</v>
      </c>
      <c r="L1556" s="15">
        <f t="shared" si="122"/>
        <v>0</v>
      </c>
      <c r="M1556" s="15">
        <f t="shared" si="123"/>
        <v>0</v>
      </c>
      <c r="N1556" s="15">
        <f t="shared" si="124"/>
        <v>0</v>
      </c>
    </row>
    <row r="1557" spans="1:14" ht="123.75">
      <c r="A1557" s="31">
        <v>60</v>
      </c>
      <c r="B1557" s="31">
        <v>550</v>
      </c>
      <c r="C1557" s="32">
        <v>2699</v>
      </c>
      <c r="D1557" s="33">
        <v>0</v>
      </c>
      <c r="E1557" s="13" t="s">
        <v>3367</v>
      </c>
      <c r="F1557" s="25">
        <v>1000</v>
      </c>
      <c r="G1557" s="14"/>
      <c r="H1557" s="15">
        <v>0</v>
      </c>
      <c r="I1557" s="15">
        <v>0</v>
      </c>
      <c r="J1557" s="15">
        <f t="shared" si="120"/>
        <v>0</v>
      </c>
      <c r="K1557" s="15">
        <f t="shared" si="121"/>
        <v>0</v>
      </c>
      <c r="L1557" s="15">
        <f t="shared" si="122"/>
        <v>0</v>
      </c>
      <c r="M1557" s="15">
        <f t="shared" si="123"/>
        <v>0</v>
      </c>
      <c r="N1557" s="15">
        <f t="shared" si="124"/>
        <v>0</v>
      </c>
    </row>
    <row r="1558" spans="1:14" ht="168.75">
      <c r="A1558" s="31">
        <v>60</v>
      </c>
      <c r="B1558" s="31">
        <v>550</v>
      </c>
      <c r="C1558" s="32">
        <v>2707</v>
      </c>
      <c r="D1558" s="33">
        <v>0</v>
      </c>
      <c r="E1558" s="13" t="s">
        <v>3368</v>
      </c>
      <c r="F1558" s="25">
        <v>1200</v>
      </c>
      <c r="G1558" s="14"/>
      <c r="H1558" s="15">
        <v>0</v>
      </c>
      <c r="I1558" s="15">
        <v>0</v>
      </c>
      <c r="J1558" s="15">
        <f t="shared" si="120"/>
        <v>0</v>
      </c>
      <c r="K1558" s="15">
        <f t="shared" si="121"/>
        <v>0</v>
      </c>
      <c r="L1558" s="15">
        <f t="shared" si="122"/>
        <v>0</v>
      </c>
      <c r="M1558" s="15">
        <f t="shared" si="123"/>
        <v>0</v>
      </c>
      <c r="N1558" s="15">
        <f t="shared" si="124"/>
        <v>0</v>
      </c>
    </row>
    <row r="1559" spans="1:14" ht="123.75">
      <c r="A1559" s="31">
        <v>60</v>
      </c>
      <c r="B1559" s="31">
        <v>550</v>
      </c>
      <c r="C1559" s="32">
        <v>2715</v>
      </c>
      <c r="D1559" s="33">
        <v>0</v>
      </c>
      <c r="E1559" s="13" t="s">
        <v>3369</v>
      </c>
      <c r="F1559" s="25">
        <v>2000</v>
      </c>
      <c r="G1559" s="14"/>
      <c r="H1559" s="15">
        <v>0</v>
      </c>
      <c r="I1559" s="15">
        <v>0</v>
      </c>
      <c r="J1559" s="15">
        <f t="shared" si="120"/>
        <v>0</v>
      </c>
      <c r="K1559" s="15">
        <f t="shared" si="121"/>
        <v>0</v>
      </c>
      <c r="L1559" s="15">
        <f t="shared" si="122"/>
        <v>0</v>
      </c>
      <c r="M1559" s="15">
        <f t="shared" si="123"/>
        <v>0</v>
      </c>
      <c r="N1559" s="15">
        <f t="shared" si="124"/>
        <v>0</v>
      </c>
    </row>
    <row r="1560" spans="1:14" ht="101.25">
      <c r="A1560" s="31">
        <v>60</v>
      </c>
      <c r="B1560" s="31">
        <v>550</v>
      </c>
      <c r="C1560" s="32">
        <v>2723</v>
      </c>
      <c r="D1560" s="33">
        <v>0</v>
      </c>
      <c r="E1560" s="13" t="s">
        <v>3370</v>
      </c>
      <c r="F1560" s="25">
        <v>30500</v>
      </c>
      <c r="G1560" s="14"/>
      <c r="H1560" s="15">
        <v>0</v>
      </c>
      <c r="I1560" s="15">
        <v>0</v>
      </c>
      <c r="J1560" s="15">
        <f t="shared" si="120"/>
        <v>0</v>
      </c>
      <c r="K1560" s="15">
        <f t="shared" si="121"/>
        <v>0</v>
      </c>
      <c r="L1560" s="15">
        <f t="shared" si="122"/>
        <v>0</v>
      </c>
      <c r="M1560" s="15">
        <f t="shared" si="123"/>
        <v>0</v>
      </c>
      <c r="N1560" s="15">
        <f t="shared" si="124"/>
        <v>0</v>
      </c>
    </row>
    <row r="1561" spans="1:14" ht="56.25">
      <c r="A1561" s="31">
        <v>60</v>
      </c>
      <c r="B1561" s="31">
        <v>551</v>
      </c>
      <c r="C1561" s="32">
        <v>23</v>
      </c>
      <c r="D1561" s="33">
        <v>0</v>
      </c>
      <c r="E1561" s="13" t="s">
        <v>3371</v>
      </c>
      <c r="F1561" s="25">
        <v>0</v>
      </c>
      <c r="G1561" s="14"/>
      <c r="H1561" s="15">
        <v>0</v>
      </c>
      <c r="I1561" s="15">
        <v>0</v>
      </c>
      <c r="J1561" s="15">
        <f t="shared" si="120"/>
        <v>0</v>
      </c>
      <c r="K1561" s="15">
        <f t="shared" si="121"/>
        <v>0</v>
      </c>
      <c r="L1561" s="15">
        <f t="shared" si="122"/>
        <v>0</v>
      </c>
      <c r="M1561" s="15">
        <f t="shared" si="123"/>
        <v>0</v>
      </c>
      <c r="N1561" s="15">
        <f t="shared" si="124"/>
        <v>0</v>
      </c>
    </row>
    <row r="1562" spans="1:14" ht="67.5">
      <c r="A1562" s="31">
        <v>60</v>
      </c>
      <c r="B1562" s="31">
        <v>551</v>
      </c>
      <c r="C1562" s="32">
        <v>31</v>
      </c>
      <c r="D1562" s="33">
        <v>0</v>
      </c>
      <c r="E1562" s="13" t="s">
        <v>3372</v>
      </c>
      <c r="F1562" s="25">
        <v>0</v>
      </c>
      <c r="G1562" s="14"/>
      <c r="H1562" s="15">
        <v>0</v>
      </c>
      <c r="I1562" s="15">
        <v>0</v>
      </c>
      <c r="J1562" s="15">
        <f t="shared" si="120"/>
        <v>0</v>
      </c>
      <c r="K1562" s="15">
        <f t="shared" si="121"/>
        <v>0</v>
      </c>
      <c r="L1562" s="15">
        <f t="shared" si="122"/>
        <v>0</v>
      </c>
      <c r="M1562" s="15">
        <f t="shared" si="123"/>
        <v>0</v>
      </c>
      <c r="N1562" s="15">
        <f t="shared" si="124"/>
        <v>0</v>
      </c>
    </row>
    <row r="1563" spans="1:14" ht="112.5">
      <c r="A1563" s="31">
        <v>60</v>
      </c>
      <c r="B1563" s="31">
        <v>551</v>
      </c>
      <c r="C1563" s="32">
        <v>2227</v>
      </c>
      <c r="D1563" s="33">
        <v>0</v>
      </c>
      <c r="E1563" s="13" t="s">
        <v>3373</v>
      </c>
      <c r="F1563" s="25">
        <v>50</v>
      </c>
      <c r="G1563" s="14"/>
      <c r="H1563" s="15">
        <v>0</v>
      </c>
      <c r="I1563" s="15">
        <v>0</v>
      </c>
      <c r="J1563" s="15">
        <f t="shared" si="120"/>
        <v>0</v>
      </c>
      <c r="K1563" s="15">
        <f t="shared" si="121"/>
        <v>0</v>
      </c>
      <c r="L1563" s="15">
        <f t="shared" si="122"/>
        <v>0</v>
      </c>
      <c r="M1563" s="15">
        <f t="shared" si="123"/>
        <v>0</v>
      </c>
      <c r="N1563" s="15">
        <f t="shared" si="124"/>
        <v>0</v>
      </c>
    </row>
    <row r="1564" spans="1:14" ht="45">
      <c r="A1564" s="31">
        <v>60</v>
      </c>
      <c r="B1564" s="31">
        <v>570</v>
      </c>
      <c r="C1564" s="32">
        <v>12</v>
      </c>
      <c r="D1564" s="33">
        <v>0</v>
      </c>
      <c r="E1564" s="13" t="s">
        <v>3374</v>
      </c>
      <c r="F1564" s="25">
        <v>306</v>
      </c>
      <c r="G1564" s="14"/>
      <c r="H1564" s="15">
        <v>0</v>
      </c>
      <c r="I1564" s="15">
        <v>0</v>
      </c>
      <c r="J1564" s="15">
        <f t="shared" si="120"/>
        <v>0</v>
      </c>
      <c r="K1564" s="15">
        <f t="shared" si="121"/>
        <v>0</v>
      </c>
      <c r="L1564" s="15">
        <f t="shared" si="122"/>
        <v>0</v>
      </c>
      <c r="M1564" s="15">
        <f t="shared" si="123"/>
        <v>0</v>
      </c>
      <c r="N1564" s="15">
        <f t="shared" si="124"/>
        <v>0</v>
      </c>
    </row>
    <row r="1565" spans="1:14" ht="101.25">
      <c r="A1565" s="31">
        <v>60</v>
      </c>
      <c r="B1565" s="31">
        <v>570</v>
      </c>
      <c r="C1565" s="32">
        <v>53</v>
      </c>
      <c r="D1565" s="33">
        <v>0</v>
      </c>
      <c r="E1565" s="13" t="s">
        <v>3375</v>
      </c>
      <c r="F1565" s="25">
        <v>0</v>
      </c>
      <c r="G1565" s="14"/>
      <c r="H1565" s="15">
        <v>0</v>
      </c>
      <c r="I1565" s="15">
        <v>0</v>
      </c>
      <c r="J1565" s="15">
        <f t="shared" si="120"/>
        <v>0</v>
      </c>
      <c r="K1565" s="15">
        <f t="shared" si="121"/>
        <v>0</v>
      </c>
      <c r="L1565" s="15">
        <f t="shared" si="122"/>
        <v>0</v>
      </c>
      <c r="M1565" s="15">
        <f t="shared" si="123"/>
        <v>0</v>
      </c>
      <c r="N1565" s="15">
        <f t="shared" si="124"/>
        <v>0</v>
      </c>
    </row>
    <row r="1566" spans="1:14" ht="33.75">
      <c r="A1566" s="31">
        <v>60</v>
      </c>
      <c r="B1566" s="31">
        <v>570</v>
      </c>
      <c r="C1566" s="32">
        <v>61</v>
      </c>
      <c r="D1566" s="33">
        <v>0</v>
      </c>
      <c r="E1566" s="13" t="s">
        <v>3376</v>
      </c>
      <c r="F1566" s="25">
        <v>0</v>
      </c>
      <c r="G1566" s="14"/>
      <c r="H1566" s="15">
        <v>0</v>
      </c>
      <c r="I1566" s="15">
        <v>0</v>
      </c>
      <c r="J1566" s="15">
        <f t="shared" si="120"/>
        <v>0</v>
      </c>
      <c r="K1566" s="15">
        <f t="shared" si="121"/>
        <v>0</v>
      </c>
      <c r="L1566" s="15">
        <f t="shared" si="122"/>
        <v>0</v>
      </c>
      <c r="M1566" s="15">
        <f t="shared" si="123"/>
        <v>0</v>
      </c>
      <c r="N1566" s="15">
        <f t="shared" si="124"/>
        <v>0</v>
      </c>
    </row>
    <row r="1567" spans="1:14" ht="67.5">
      <c r="A1567" s="31">
        <v>60</v>
      </c>
      <c r="B1567" s="31">
        <v>570</v>
      </c>
      <c r="C1567" s="32">
        <v>79</v>
      </c>
      <c r="D1567" s="33">
        <v>0</v>
      </c>
      <c r="E1567" s="13" t="s">
        <v>3377</v>
      </c>
      <c r="F1567" s="25">
        <v>0</v>
      </c>
      <c r="G1567" s="14"/>
      <c r="H1567" s="15">
        <v>0</v>
      </c>
      <c r="I1567" s="15">
        <v>0</v>
      </c>
      <c r="J1567" s="15">
        <f t="shared" si="120"/>
        <v>0</v>
      </c>
      <c r="K1567" s="15">
        <f t="shared" si="121"/>
        <v>0</v>
      </c>
      <c r="L1567" s="15">
        <f t="shared" si="122"/>
        <v>0</v>
      </c>
      <c r="M1567" s="15">
        <f t="shared" si="123"/>
        <v>0</v>
      </c>
      <c r="N1567" s="15">
        <f t="shared" si="124"/>
        <v>0</v>
      </c>
    </row>
    <row r="1568" spans="1:14" ht="45">
      <c r="A1568" s="31">
        <v>60</v>
      </c>
      <c r="B1568" s="31">
        <v>570</v>
      </c>
      <c r="C1568" s="32">
        <v>87</v>
      </c>
      <c r="D1568" s="33">
        <v>0</v>
      </c>
      <c r="E1568" s="13" t="s">
        <v>3378</v>
      </c>
      <c r="F1568" s="25">
        <v>20000</v>
      </c>
      <c r="G1568" s="14"/>
      <c r="H1568" s="15">
        <v>0</v>
      </c>
      <c r="I1568" s="15">
        <v>0</v>
      </c>
      <c r="J1568" s="15">
        <f t="shared" si="120"/>
        <v>0</v>
      </c>
      <c r="K1568" s="15">
        <f t="shared" si="121"/>
        <v>0</v>
      </c>
      <c r="L1568" s="15">
        <f t="shared" si="122"/>
        <v>0</v>
      </c>
      <c r="M1568" s="15">
        <f t="shared" si="123"/>
        <v>0</v>
      </c>
      <c r="N1568" s="15">
        <f t="shared" si="124"/>
        <v>0</v>
      </c>
    </row>
    <row r="1569" spans="1:14" ht="45">
      <c r="A1569" s="31">
        <v>60</v>
      </c>
      <c r="B1569" s="31">
        <v>570</v>
      </c>
      <c r="C1569" s="32">
        <v>95</v>
      </c>
      <c r="D1569" s="33">
        <v>0</v>
      </c>
      <c r="E1569" s="13" t="s">
        <v>3379</v>
      </c>
      <c r="F1569" s="25">
        <v>0</v>
      </c>
      <c r="G1569" s="14"/>
      <c r="H1569" s="15">
        <v>0</v>
      </c>
      <c r="I1569" s="15">
        <v>0</v>
      </c>
      <c r="J1569" s="15">
        <f t="shared" si="120"/>
        <v>0</v>
      </c>
      <c r="K1569" s="15">
        <f t="shared" si="121"/>
        <v>0</v>
      </c>
      <c r="L1569" s="15">
        <f t="shared" si="122"/>
        <v>0</v>
      </c>
      <c r="M1569" s="15">
        <f t="shared" si="123"/>
        <v>0</v>
      </c>
      <c r="N1569" s="15">
        <f t="shared" si="124"/>
        <v>0</v>
      </c>
    </row>
    <row r="1570" spans="1:14" ht="56.25">
      <c r="A1570" s="31">
        <v>60</v>
      </c>
      <c r="B1570" s="31">
        <v>593</v>
      </c>
      <c r="C1570" s="32">
        <v>106</v>
      </c>
      <c r="D1570" s="33">
        <v>0</v>
      </c>
      <c r="E1570" s="13" t="s">
        <v>3380</v>
      </c>
      <c r="F1570" s="25">
        <v>75</v>
      </c>
      <c r="G1570" s="14"/>
      <c r="H1570" s="15">
        <v>0</v>
      </c>
      <c r="I1570" s="15">
        <v>0</v>
      </c>
      <c r="J1570" s="15">
        <f t="shared" si="120"/>
        <v>0</v>
      </c>
      <c r="K1570" s="15">
        <f t="shared" si="121"/>
        <v>0</v>
      </c>
      <c r="L1570" s="15">
        <f t="shared" si="122"/>
        <v>0</v>
      </c>
      <c r="M1570" s="15">
        <f t="shared" si="123"/>
        <v>0</v>
      </c>
      <c r="N1570" s="15">
        <f t="shared" si="124"/>
        <v>0</v>
      </c>
    </row>
    <row r="1571" spans="1:14" ht="22.5">
      <c r="A1571" s="31">
        <v>60</v>
      </c>
      <c r="B1571" s="31">
        <v>596</v>
      </c>
      <c r="C1571" s="32">
        <v>111</v>
      </c>
      <c r="D1571" s="33">
        <v>0</v>
      </c>
      <c r="E1571" s="13" t="s">
        <v>3381</v>
      </c>
      <c r="F1571" s="25">
        <v>16</v>
      </c>
      <c r="G1571" s="14"/>
      <c r="H1571" s="15">
        <v>0</v>
      </c>
      <c r="I1571" s="15">
        <v>0</v>
      </c>
      <c r="J1571" s="15">
        <f t="shared" si="120"/>
        <v>0</v>
      </c>
      <c r="K1571" s="15">
        <f t="shared" si="121"/>
        <v>0</v>
      </c>
      <c r="L1571" s="15">
        <f t="shared" si="122"/>
        <v>0</v>
      </c>
      <c r="M1571" s="15">
        <f t="shared" si="123"/>
        <v>0</v>
      </c>
      <c r="N1571" s="15">
        <f t="shared" si="124"/>
        <v>0</v>
      </c>
    </row>
    <row r="1572" spans="1:14" ht="22.5">
      <c r="A1572" s="31">
        <v>60</v>
      </c>
      <c r="B1572" s="31">
        <v>596</v>
      </c>
      <c r="C1572" s="32">
        <v>137</v>
      </c>
      <c r="D1572" s="33">
        <v>0</v>
      </c>
      <c r="E1572" s="13" t="s">
        <v>3382</v>
      </c>
      <c r="F1572" s="25">
        <v>70</v>
      </c>
      <c r="G1572" s="14"/>
      <c r="H1572" s="15">
        <v>0</v>
      </c>
      <c r="I1572" s="15">
        <v>0</v>
      </c>
      <c r="J1572" s="15">
        <f t="shared" si="120"/>
        <v>0</v>
      </c>
      <c r="K1572" s="15">
        <f t="shared" si="121"/>
        <v>0</v>
      </c>
      <c r="L1572" s="15">
        <f t="shared" si="122"/>
        <v>0</v>
      </c>
      <c r="M1572" s="15">
        <f t="shared" si="123"/>
        <v>0</v>
      </c>
      <c r="N1572" s="15">
        <f t="shared" si="124"/>
        <v>0</v>
      </c>
    </row>
    <row r="1573" spans="1:14" ht="45">
      <c r="A1573" s="31">
        <v>60</v>
      </c>
      <c r="B1573" s="31">
        <v>596</v>
      </c>
      <c r="C1573" s="32">
        <v>219</v>
      </c>
      <c r="D1573" s="33">
        <v>0</v>
      </c>
      <c r="E1573" s="13" t="s">
        <v>3383</v>
      </c>
      <c r="F1573" s="25">
        <v>0</v>
      </c>
      <c r="G1573" s="14"/>
      <c r="H1573" s="15">
        <v>0</v>
      </c>
      <c r="I1573" s="15">
        <v>0</v>
      </c>
      <c r="J1573" s="15">
        <f t="shared" si="120"/>
        <v>0</v>
      </c>
      <c r="K1573" s="15">
        <f t="shared" si="121"/>
        <v>0</v>
      </c>
      <c r="L1573" s="15">
        <f t="shared" si="122"/>
        <v>0</v>
      </c>
      <c r="M1573" s="15">
        <f t="shared" si="123"/>
        <v>0</v>
      </c>
      <c r="N1573" s="15">
        <f t="shared" si="124"/>
        <v>0</v>
      </c>
    </row>
    <row r="1574" spans="1:14" ht="56.25">
      <c r="A1574" s="31">
        <v>60</v>
      </c>
      <c r="B1574" s="31">
        <v>597</v>
      </c>
      <c r="C1574" s="32">
        <v>37</v>
      </c>
      <c r="D1574" s="33">
        <v>0</v>
      </c>
      <c r="E1574" s="13" t="s">
        <v>3384</v>
      </c>
      <c r="F1574" s="25">
        <v>10</v>
      </c>
      <c r="G1574" s="14"/>
      <c r="H1574" s="15">
        <v>0</v>
      </c>
      <c r="I1574" s="15">
        <v>0</v>
      </c>
      <c r="J1574" s="15">
        <f t="shared" si="120"/>
        <v>0</v>
      </c>
      <c r="K1574" s="15">
        <f t="shared" si="121"/>
        <v>0</v>
      </c>
      <c r="L1574" s="15">
        <f t="shared" si="122"/>
        <v>0</v>
      </c>
      <c r="M1574" s="15">
        <f t="shared" si="123"/>
        <v>0</v>
      </c>
      <c r="N1574" s="15">
        <f t="shared" si="124"/>
        <v>0</v>
      </c>
    </row>
    <row r="1575" spans="1:14" ht="123.75">
      <c r="A1575" s="31">
        <v>60</v>
      </c>
      <c r="B1575" s="31">
        <v>598</v>
      </c>
      <c r="C1575" s="32">
        <v>10</v>
      </c>
      <c r="D1575" s="33">
        <v>0</v>
      </c>
      <c r="E1575" s="13" t="s">
        <v>3385</v>
      </c>
      <c r="F1575" s="25">
        <v>91200</v>
      </c>
      <c r="G1575" s="14"/>
      <c r="H1575" s="15">
        <v>0</v>
      </c>
      <c r="I1575" s="15">
        <v>0</v>
      </c>
      <c r="J1575" s="15">
        <f t="shared" si="120"/>
        <v>0</v>
      </c>
      <c r="K1575" s="15">
        <f t="shared" si="121"/>
        <v>0</v>
      </c>
      <c r="L1575" s="15">
        <f t="shared" si="122"/>
        <v>0</v>
      </c>
      <c r="M1575" s="15">
        <f t="shared" si="123"/>
        <v>0</v>
      </c>
      <c r="N1575" s="15">
        <f t="shared" si="124"/>
        <v>0</v>
      </c>
    </row>
    <row r="1576" spans="1:14" ht="56.25">
      <c r="A1576" s="31">
        <v>60</v>
      </c>
      <c r="B1576" s="31">
        <v>598</v>
      </c>
      <c r="C1576" s="32">
        <v>36</v>
      </c>
      <c r="D1576" s="33">
        <v>0</v>
      </c>
      <c r="E1576" s="13" t="s">
        <v>3386</v>
      </c>
      <c r="F1576" s="25">
        <v>27509</v>
      </c>
      <c r="G1576" s="14"/>
      <c r="H1576" s="15">
        <v>0</v>
      </c>
      <c r="I1576" s="15">
        <v>0</v>
      </c>
      <c r="J1576" s="15">
        <f t="shared" si="120"/>
        <v>0</v>
      </c>
      <c r="K1576" s="15">
        <f t="shared" si="121"/>
        <v>0</v>
      </c>
      <c r="L1576" s="15">
        <f t="shared" si="122"/>
        <v>0</v>
      </c>
      <c r="M1576" s="15">
        <f t="shared" si="123"/>
        <v>0</v>
      </c>
      <c r="N1576" s="15">
        <f t="shared" si="124"/>
        <v>0</v>
      </c>
    </row>
    <row r="1577" spans="1:14" ht="22.5">
      <c r="A1577" s="31">
        <v>60</v>
      </c>
      <c r="B1577" s="31">
        <v>598</v>
      </c>
      <c r="C1577" s="32">
        <v>200</v>
      </c>
      <c r="D1577" s="33">
        <v>0</v>
      </c>
      <c r="E1577" s="13" t="s">
        <v>3387</v>
      </c>
      <c r="F1577" s="25">
        <v>0</v>
      </c>
      <c r="G1577" s="14"/>
      <c r="H1577" s="15">
        <v>0</v>
      </c>
      <c r="I1577" s="15">
        <v>0</v>
      </c>
      <c r="J1577" s="15">
        <f t="shared" si="120"/>
        <v>0</v>
      </c>
      <c r="K1577" s="15">
        <f t="shared" si="121"/>
        <v>0</v>
      </c>
      <c r="L1577" s="15">
        <f t="shared" si="122"/>
        <v>0</v>
      </c>
      <c r="M1577" s="15">
        <f t="shared" si="123"/>
        <v>0</v>
      </c>
      <c r="N1577" s="15">
        <f t="shared" si="124"/>
        <v>0</v>
      </c>
    </row>
    <row r="1578" spans="1:14" ht="45">
      <c r="A1578" s="31">
        <v>60</v>
      </c>
      <c r="B1578" s="31">
        <v>598</v>
      </c>
      <c r="C1578" s="32">
        <v>226</v>
      </c>
      <c r="D1578" s="33">
        <v>0</v>
      </c>
      <c r="E1578" s="13" t="s">
        <v>3388</v>
      </c>
      <c r="F1578" s="25">
        <v>7560</v>
      </c>
      <c r="G1578" s="14"/>
      <c r="H1578" s="15">
        <v>0</v>
      </c>
      <c r="I1578" s="15">
        <v>0</v>
      </c>
      <c r="J1578" s="15">
        <f t="shared" si="120"/>
        <v>0</v>
      </c>
      <c r="K1578" s="15">
        <f t="shared" si="121"/>
        <v>0</v>
      </c>
      <c r="L1578" s="15">
        <f t="shared" si="122"/>
        <v>0</v>
      </c>
      <c r="M1578" s="15">
        <f t="shared" si="123"/>
        <v>0</v>
      </c>
      <c r="N1578" s="15">
        <f t="shared" si="124"/>
        <v>0</v>
      </c>
    </row>
    <row r="1579" spans="1:14" ht="45">
      <c r="A1579" s="31">
        <v>60</v>
      </c>
      <c r="B1579" s="31">
        <v>600</v>
      </c>
      <c r="C1579" s="32">
        <v>57</v>
      </c>
      <c r="D1579" s="33">
        <v>0</v>
      </c>
      <c r="E1579" s="13" t="s">
        <v>3389</v>
      </c>
      <c r="F1579" s="25">
        <v>0</v>
      </c>
      <c r="G1579" s="14"/>
      <c r="H1579" s="15">
        <v>0</v>
      </c>
      <c r="I1579" s="15">
        <v>0</v>
      </c>
      <c r="J1579" s="15">
        <f t="shared" si="120"/>
        <v>0</v>
      </c>
      <c r="K1579" s="15">
        <f t="shared" si="121"/>
        <v>0</v>
      </c>
      <c r="L1579" s="15">
        <f t="shared" si="122"/>
        <v>0</v>
      </c>
      <c r="M1579" s="15">
        <f t="shared" si="123"/>
        <v>0</v>
      </c>
      <c r="N1579" s="15">
        <f t="shared" si="124"/>
        <v>0</v>
      </c>
    </row>
    <row r="1580" spans="1:14" ht="101.25">
      <c r="A1580" s="31">
        <v>60</v>
      </c>
      <c r="B1580" s="31">
        <v>602</v>
      </c>
      <c r="C1580" s="32">
        <v>303</v>
      </c>
      <c r="D1580" s="33">
        <v>0</v>
      </c>
      <c r="E1580" s="13" t="s">
        <v>3390</v>
      </c>
      <c r="F1580" s="25">
        <v>60</v>
      </c>
      <c r="G1580" s="14"/>
      <c r="H1580" s="15">
        <v>0</v>
      </c>
      <c r="I1580" s="15">
        <v>0</v>
      </c>
      <c r="J1580" s="15">
        <f t="shared" si="120"/>
        <v>0</v>
      </c>
      <c r="K1580" s="15">
        <f t="shared" si="121"/>
        <v>0</v>
      </c>
      <c r="L1580" s="15">
        <f t="shared" si="122"/>
        <v>0</v>
      </c>
      <c r="M1580" s="15">
        <f t="shared" si="123"/>
        <v>0</v>
      </c>
      <c r="N1580" s="15">
        <f t="shared" si="124"/>
        <v>0</v>
      </c>
    </row>
    <row r="1581" spans="1:14" ht="33.75">
      <c r="A1581" s="31">
        <v>60</v>
      </c>
      <c r="B1581" s="31">
        <v>603</v>
      </c>
      <c r="C1581" s="32">
        <v>13</v>
      </c>
      <c r="D1581" s="33">
        <v>0</v>
      </c>
      <c r="E1581" s="13" t="s">
        <v>3391</v>
      </c>
      <c r="F1581" s="25">
        <v>839.4</v>
      </c>
      <c r="G1581" s="14"/>
      <c r="H1581" s="15">
        <v>0</v>
      </c>
      <c r="I1581" s="15">
        <v>0</v>
      </c>
      <c r="J1581" s="15">
        <f t="shared" si="120"/>
        <v>0</v>
      </c>
      <c r="K1581" s="15">
        <f t="shared" si="121"/>
        <v>0</v>
      </c>
      <c r="L1581" s="15">
        <f t="shared" si="122"/>
        <v>0</v>
      </c>
      <c r="M1581" s="15">
        <f t="shared" si="123"/>
        <v>0</v>
      </c>
      <c r="N1581" s="15">
        <f t="shared" si="124"/>
        <v>0</v>
      </c>
    </row>
    <row r="1582" spans="1:14" ht="67.5">
      <c r="A1582" s="31">
        <v>60</v>
      </c>
      <c r="B1582" s="31">
        <v>603</v>
      </c>
      <c r="C1582" s="32">
        <v>70</v>
      </c>
      <c r="D1582" s="33">
        <v>0</v>
      </c>
      <c r="E1582" s="13" t="s">
        <v>3392</v>
      </c>
      <c r="F1582" s="25">
        <v>4</v>
      </c>
      <c r="G1582" s="14"/>
      <c r="H1582" s="15">
        <v>0</v>
      </c>
      <c r="I1582" s="15">
        <v>0</v>
      </c>
      <c r="J1582" s="15">
        <f t="shared" si="120"/>
        <v>0</v>
      </c>
      <c r="K1582" s="15">
        <f t="shared" si="121"/>
        <v>0</v>
      </c>
      <c r="L1582" s="15">
        <f t="shared" si="122"/>
        <v>0</v>
      </c>
      <c r="M1582" s="15">
        <f t="shared" si="123"/>
        <v>0</v>
      </c>
      <c r="N1582" s="15">
        <f t="shared" si="124"/>
        <v>0</v>
      </c>
    </row>
    <row r="1583" spans="1:14" ht="90">
      <c r="A1583" s="31">
        <v>60</v>
      </c>
      <c r="B1583" s="31">
        <v>618</v>
      </c>
      <c r="C1583" s="32">
        <v>24</v>
      </c>
      <c r="D1583" s="33">
        <v>0</v>
      </c>
      <c r="E1583" s="13" t="s">
        <v>3393</v>
      </c>
      <c r="F1583" s="25">
        <v>0</v>
      </c>
      <c r="G1583" s="14"/>
      <c r="H1583" s="15">
        <v>0</v>
      </c>
      <c r="I1583" s="15">
        <v>0</v>
      </c>
      <c r="J1583" s="15">
        <f t="shared" si="120"/>
        <v>0</v>
      </c>
      <c r="K1583" s="15">
        <f t="shared" si="121"/>
        <v>0</v>
      </c>
      <c r="L1583" s="15">
        <f t="shared" si="122"/>
        <v>0</v>
      </c>
      <c r="M1583" s="15">
        <f t="shared" si="123"/>
        <v>0</v>
      </c>
      <c r="N1583" s="15">
        <f t="shared" si="124"/>
        <v>0</v>
      </c>
    </row>
    <row r="1584" spans="1:14" ht="56.25">
      <c r="A1584" s="31">
        <v>60</v>
      </c>
      <c r="B1584" s="31">
        <v>618</v>
      </c>
      <c r="C1584" s="32">
        <v>32</v>
      </c>
      <c r="D1584" s="33">
        <v>0</v>
      </c>
      <c r="E1584" s="13" t="s">
        <v>3394</v>
      </c>
      <c r="F1584" s="25">
        <v>0</v>
      </c>
      <c r="G1584" s="14"/>
      <c r="H1584" s="15">
        <v>0</v>
      </c>
      <c r="I1584" s="15">
        <v>0</v>
      </c>
      <c r="J1584" s="15">
        <f t="shared" si="120"/>
        <v>0</v>
      </c>
      <c r="K1584" s="15">
        <f t="shared" si="121"/>
        <v>0</v>
      </c>
      <c r="L1584" s="15">
        <f t="shared" si="122"/>
        <v>0</v>
      </c>
      <c r="M1584" s="15">
        <f t="shared" si="123"/>
        <v>0</v>
      </c>
      <c r="N1584" s="15">
        <f t="shared" si="124"/>
        <v>0</v>
      </c>
    </row>
    <row r="1585" spans="1:14" ht="56.25">
      <c r="A1585" s="31">
        <v>60</v>
      </c>
      <c r="B1585" s="31">
        <v>618</v>
      </c>
      <c r="C1585" s="32">
        <v>65</v>
      </c>
      <c r="D1585" s="33">
        <v>0</v>
      </c>
      <c r="E1585" s="13" t="s">
        <v>3395</v>
      </c>
      <c r="F1585" s="25">
        <v>0</v>
      </c>
      <c r="G1585" s="14"/>
      <c r="H1585" s="15">
        <v>0</v>
      </c>
      <c r="I1585" s="15">
        <v>0</v>
      </c>
      <c r="J1585" s="15">
        <f t="shared" si="120"/>
        <v>0</v>
      </c>
      <c r="K1585" s="15">
        <f t="shared" si="121"/>
        <v>0</v>
      </c>
      <c r="L1585" s="15">
        <f t="shared" si="122"/>
        <v>0</v>
      </c>
      <c r="M1585" s="15">
        <f t="shared" si="123"/>
        <v>0</v>
      </c>
      <c r="N1585" s="15">
        <f t="shared" si="124"/>
        <v>0</v>
      </c>
    </row>
    <row r="1586" spans="1:14" ht="33.75">
      <c r="A1586" s="31">
        <v>60</v>
      </c>
      <c r="B1586" s="31">
        <v>621</v>
      </c>
      <c r="C1586" s="32">
        <v>219</v>
      </c>
      <c r="D1586" s="33">
        <v>0</v>
      </c>
      <c r="E1586" s="13" t="s">
        <v>3396</v>
      </c>
      <c r="F1586" s="25">
        <v>0</v>
      </c>
      <c r="G1586" s="14"/>
      <c r="H1586" s="15">
        <v>0</v>
      </c>
      <c r="I1586" s="15">
        <v>0</v>
      </c>
      <c r="J1586" s="15">
        <f t="shared" si="120"/>
        <v>0</v>
      </c>
      <c r="K1586" s="15">
        <f t="shared" si="121"/>
        <v>0</v>
      </c>
      <c r="L1586" s="15">
        <f t="shared" si="122"/>
        <v>0</v>
      </c>
      <c r="M1586" s="15">
        <f t="shared" si="123"/>
        <v>0</v>
      </c>
      <c r="N1586" s="15">
        <f t="shared" si="124"/>
        <v>0</v>
      </c>
    </row>
    <row r="1587" spans="1:14" ht="67.5">
      <c r="A1587" s="31">
        <v>60</v>
      </c>
      <c r="B1587" s="31">
        <v>621</v>
      </c>
      <c r="C1587" s="32">
        <v>482</v>
      </c>
      <c r="D1587" s="33">
        <v>0</v>
      </c>
      <c r="E1587" s="13" t="s">
        <v>3397</v>
      </c>
      <c r="F1587" s="25">
        <v>5726</v>
      </c>
      <c r="G1587" s="14"/>
      <c r="H1587" s="15">
        <v>0</v>
      </c>
      <c r="I1587" s="15">
        <v>0</v>
      </c>
      <c r="J1587" s="15">
        <f t="shared" si="120"/>
        <v>0</v>
      </c>
      <c r="K1587" s="15">
        <f t="shared" si="121"/>
        <v>0</v>
      </c>
      <c r="L1587" s="15">
        <f t="shared" si="122"/>
        <v>0</v>
      </c>
      <c r="M1587" s="15">
        <f t="shared" si="123"/>
        <v>0</v>
      </c>
      <c r="N1587" s="15">
        <f t="shared" si="124"/>
        <v>0</v>
      </c>
    </row>
    <row r="1588" spans="1:14" ht="56.25">
      <c r="A1588" s="31">
        <v>60</v>
      </c>
      <c r="B1588" s="31">
        <v>621</v>
      </c>
      <c r="C1588" s="32">
        <v>524</v>
      </c>
      <c r="D1588" s="33">
        <v>0</v>
      </c>
      <c r="E1588" s="13" t="s">
        <v>3398</v>
      </c>
      <c r="F1588" s="25">
        <v>2878170</v>
      </c>
      <c r="G1588" s="14"/>
      <c r="H1588" s="15">
        <v>0</v>
      </c>
      <c r="I1588" s="15">
        <v>0</v>
      </c>
      <c r="J1588" s="15">
        <f t="shared" si="120"/>
        <v>0</v>
      </c>
      <c r="K1588" s="15">
        <f t="shared" si="121"/>
        <v>0</v>
      </c>
      <c r="L1588" s="15">
        <f t="shared" si="122"/>
        <v>0</v>
      </c>
      <c r="M1588" s="15">
        <f t="shared" si="123"/>
        <v>0</v>
      </c>
      <c r="N1588" s="15">
        <f t="shared" si="124"/>
        <v>0</v>
      </c>
    </row>
    <row r="1589" spans="1:14" ht="78.75">
      <c r="A1589" s="31">
        <v>60</v>
      </c>
      <c r="B1589" s="31">
        <v>621</v>
      </c>
      <c r="C1589" s="32">
        <v>656</v>
      </c>
      <c r="D1589" s="33">
        <v>0</v>
      </c>
      <c r="E1589" s="13" t="s">
        <v>3399</v>
      </c>
      <c r="F1589" s="25">
        <v>220850</v>
      </c>
      <c r="G1589" s="14"/>
      <c r="H1589" s="15">
        <v>0</v>
      </c>
      <c r="I1589" s="15">
        <v>0</v>
      </c>
      <c r="J1589" s="15">
        <f t="shared" si="120"/>
        <v>0</v>
      </c>
      <c r="K1589" s="15">
        <f t="shared" si="121"/>
        <v>0</v>
      </c>
      <c r="L1589" s="15">
        <f t="shared" si="122"/>
        <v>0</v>
      </c>
      <c r="M1589" s="15">
        <f t="shared" si="123"/>
        <v>0</v>
      </c>
      <c r="N1589" s="15">
        <f t="shared" si="124"/>
        <v>0</v>
      </c>
    </row>
    <row r="1590" spans="1:14" ht="112.5">
      <c r="A1590" s="31">
        <v>60</v>
      </c>
      <c r="B1590" s="31">
        <v>621</v>
      </c>
      <c r="C1590" s="32">
        <v>664</v>
      </c>
      <c r="D1590" s="33">
        <v>0</v>
      </c>
      <c r="E1590" s="13" t="s">
        <v>3400</v>
      </c>
      <c r="F1590" s="25">
        <v>1700</v>
      </c>
      <c r="G1590" s="14"/>
      <c r="H1590" s="15">
        <v>0</v>
      </c>
      <c r="I1590" s="15">
        <v>0</v>
      </c>
      <c r="J1590" s="15">
        <f t="shared" si="120"/>
        <v>0</v>
      </c>
      <c r="K1590" s="15">
        <f t="shared" si="121"/>
        <v>0</v>
      </c>
      <c r="L1590" s="15">
        <f t="shared" si="122"/>
        <v>0</v>
      </c>
      <c r="M1590" s="15">
        <f t="shared" si="123"/>
        <v>0</v>
      </c>
      <c r="N1590" s="15">
        <f t="shared" si="124"/>
        <v>0</v>
      </c>
    </row>
    <row r="1591" spans="1:14" ht="45">
      <c r="A1591" s="31">
        <v>60</v>
      </c>
      <c r="B1591" s="31">
        <v>622</v>
      </c>
      <c r="C1591" s="32">
        <v>10</v>
      </c>
      <c r="D1591" s="33">
        <v>0</v>
      </c>
      <c r="E1591" s="13" t="s">
        <v>3401</v>
      </c>
      <c r="F1591" s="25">
        <v>0</v>
      </c>
      <c r="G1591" s="14"/>
      <c r="H1591" s="15">
        <v>0</v>
      </c>
      <c r="I1591" s="15">
        <v>0</v>
      </c>
      <c r="J1591" s="15">
        <f t="shared" si="120"/>
        <v>0</v>
      </c>
      <c r="K1591" s="15">
        <f t="shared" si="121"/>
        <v>0</v>
      </c>
      <c r="L1591" s="15">
        <f t="shared" si="122"/>
        <v>0</v>
      </c>
      <c r="M1591" s="15">
        <f t="shared" si="123"/>
        <v>0</v>
      </c>
      <c r="N1591" s="15">
        <f t="shared" si="124"/>
        <v>0</v>
      </c>
    </row>
    <row r="1592" spans="1:14" ht="33.75">
      <c r="A1592" s="31">
        <v>60</v>
      </c>
      <c r="B1592" s="31">
        <v>622</v>
      </c>
      <c r="C1592" s="32">
        <v>28</v>
      </c>
      <c r="D1592" s="33">
        <v>0</v>
      </c>
      <c r="E1592" s="13" t="s">
        <v>3402</v>
      </c>
      <c r="F1592" s="25">
        <v>12</v>
      </c>
      <c r="G1592" s="14"/>
      <c r="H1592" s="15">
        <v>0</v>
      </c>
      <c r="I1592" s="15">
        <v>0</v>
      </c>
      <c r="J1592" s="15">
        <f t="shared" si="120"/>
        <v>0</v>
      </c>
      <c r="K1592" s="15">
        <f t="shared" si="121"/>
        <v>0</v>
      </c>
      <c r="L1592" s="15">
        <f t="shared" si="122"/>
        <v>0</v>
      </c>
      <c r="M1592" s="15">
        <f t="shared" si="123"/>
        <v>0</v>
      </c>
      <c r="N1592" s="15">
        <f t="shared" si="124"/>
        <v>0</v>
      </c>
    </row>
    <row r="1593" spans="1:14" ht="45">
      <c r="A1593" s="31">
        <v>60</v>
      </c>
      <c r="B1593" s="31">
        <v>622</v>
      </c>
      <c r="C1593" s="32">
        <v>44</v>
      </c>
      <c r="D1593" s="33">
        <v>0</v>
      </c>
      <c r="E1593" s="13" t="s">
        <v>3403</v>
      </c>
      <c r="F1593" s="25">
        <v>0</v>
      </c>
      <c r="G1593" s="14"/>
      <c r="H1593" s="15">
        <v>0</v>
      </c>
      <c r="I1593" s="15">
        <v>0</v>
      </c>
      <c r="J1593" s="15">
        <f t="shared" si="120"/>
        <v>0</v>
      </c>
      <c r="K1593" s="15">
        <f t="shared" si="121"/>
        <v>0</v>
      </c>
      <c r="L1593" s="15">
        <f t="shared" si="122"/>
        <v>0</v>
      </c>
      <c r="M1593" s="15">
        <f t="shared" si="123"/>
        <v>0</v>
      </c>
      <c r="N1593" s="15">
        <f t="shared" si="124"/>
        <v>0</v>
      </c>
    </row>
    <row r="1594" spans="1:14" ht="45">
      <c r="A1594" s="31">
        <v>60</v>
      </c>
      <c r="B1594" s="31">
        <v>622</v>
      </c>
      <c r="C1594" s="32">
        <v>51</v>
      </c>
      <c r="D1594" s="33">
        <v>0</v>
      </c>
      <c r="E1594" s="13" t="s">
        <v>3404</v>
      </c>
      <c r="F1594" s="25">
        <v>0</v>
      </c>
      <c r="G1594" s="14"/>
      <c r="H1594" s="15">
        <v>0</v>
      </c>
      <c r="I1594" s="15">
        <v>0</v>
      </c>
      <c r="J1594" s="15">
        <f t="shared" si="120"/>
        <v>0</v>
      </c>
      <c r="K1594" s="15">
        <f t="shared" si="121"/>
        <v>0</v>
      </c>
      <c r="L1594" s="15">
        <f t="shared" si="122"/>
        <v>0</v>
      </c>
      <c r="M1594" s="15">
        <f t="shared" si="123"/>
        <v>0</v>
      </c>
      <c r="N1594" s="15">
        <f t="shared" si="124"/>
        <v>0</v>
      </c>
    </row>
    <row r="1595" spans="1:14" ht="45">
      <c r="A1595" s="31">
        <v>60</v>
      </c>
      <c r="B1595" s="31">
        <v>622</v>
      </c>
      <c r="C1595" s="32">
        <v>69</v>
      </c>
      <c r="D1595" s="33">
        <v>0</v>
      </c>
      <c r="E1595" s="13" t="s">
        <v>3405</v>
      </c>
      <c r="F1595" s="25">
        <v>0</v>
      </c>
      <c r="G1595" s="14"/>
      <c r="H1595" s="15">
        <v>0</v>
      </c>
      <c r="I1595" s="15">
        <v>0</v>
      </c>
      <c r="J1595" s="15">
        <f t="shared" si="120"/>
        <v>0</v>
      </c>
      <c r="K1595" s="15">
        <f t="shared" si="121"/>
        <v>0</v>
      </c>
      <c r="L1595" s="15">
        <f t="shared" si="122"/>
        <v>0</v>
      </c>
      <c r="M1595" s="15">
        <f t="shared" si="123"/>
        <v>0</v>
      </c>
      <c r="N1595" s="15">
        <f t="shared" si="124"/>
        <v>0</v>
      </c>
    </row>
    <row r="1596" spans="1:14" ht="45">
      <c r="A1596" s="31">
        <v>60</v>
      </c>
      <c r="B1596" s="31">
        <v>622</v>
      </c>
      <c r="C1596" s="32">
        <v>77</v>
      </c>
      <c r="D1596" s="33">
        <v>0</v>
      </c>
      <c r="E1596" s="13" t="s">
        <v>3406</v>
      </c>
      <c r="F1596" s="25">
        <v>0</v>
      </c>
      <c r="G1596" s="14"/>
      <c r="H1596" s="15">
        <v>0</v>
      </c>
      <c r="I1596" s="15">
        <v>0</v>
      </c>
      <c r="J1596" s="15">
        <f t="shared" si="120"/>
        <v>0</v>
      </c>
      <c r="K1596" s="15">
        <f t="shared" si="121"/>
        <v>0</v>
      </c>
      <c r="L1596" s="15">
        <f t="shared" si="122"/>
        <v>0</v>
      </c>
      <c r="M1596" s="15">
        <f t="shared" si="123"/>
        <v>0</v>
      </c>
      <c r="N1596" s="15">
        <f t="shared" si="124"/>
        <v>0</v>
      </c>
    </row>
    <row r="1597" spans="1:14" ht="45">
      <c r="A1597" s="31">
        <v>60</v>
      </c>
      <c r="B1597" s="31">
        <v>622</v>
      </c>
      <c r="C1597" s="32">
        <v>85</v>
      </c>
      <c r="D1597" s="33">
        <v>0</v>
      </c>
      <c r="E1597" s="13" t="s">
        <v>3407</v>
      </c>
      <c r="F1597" s="25">
        <v>0</v>
      </c>
      <c r="G1597" s="14"/>
      <c r="H1597" s="15">
        <v>0</v>
      </c>
      <c r="I1597" s="15">
        <v>0</v>
      </c>
      <c r="J1597" s="15">
        <f t="shared" si="120"/>
        <v>0</v>
      </c>
      <c r="K1597" s="15">
        <f t="shared" si="121"/>
        <v>0</v>
      </c>
      <c r="L1597" s="15">
        <f t="shared" si="122"/>
        <v>0</v>
      </c>
      <c r="M1597" s="15">
        <f t="shared" si="123"/>
        <v>0</v>
      </c>
      <c r="N1597" s="15">
        <f t="shared" si="124"/>
        <v>0</v>
      </c>
    </row>
    <row r="1598" spans="1:14" ht="56.25">
      <c r="A1598" s="31">
        <v>60</v>
      </c>
      <c r="B1598" s="31">
        <v>622</v>
      </c>
      <c r="C1598" s="32">
        <v>93</v>
      </c>
      <c r="D1598" s="33">
        <v>0</v>
      </c>
      <c r="E1598" s="13" t="s">
        <v>3408</v>
      </c>
      <c r="F1598" s="25">
        <v>0</v>
      </c>
      <c r="G1598" s="14"/>
      <c r="H1598" s="15">
        <v>0</v>
      </c>
      <c r="I1598" s="15">
        <v>0</v>
      </c>
      <c r="J1598" s="15">
        <f t="shared" si="120"/>
        <v>0</v>
      </c>
      <c r="K1598" s="15">
        <f t="shared" si="121"/>
        <v>0</v>
      </c>
      <c r="L1598" s="15">
        <f t="shared" si="122"/>
        <v>0</v>
      </c>
      <c r="M1598" s="15">
        <f t="shared" si="123"/>
        <v>0</v>
      </c>
      <c r="N1598" s="15">
        <f t="shared" si="124"/>
        <v>0</v>
      </c>
    </row>
    <row r="1599" spans="1:14" ht="67.5">
      <c r="A1599" s="31">
        <v>60</v>
      </c>
      <c r="B1599" s="31">
        <v>622</v>
      </c>
      <c r="C1599" s="32">
        <v>101</v>
      </c>
      <c r="D1599" s="33">
        <v>0</v>
      </c>
      <c r="E1599" s="13" t="s">
        <v>3409</v>
      </c>
      <c r="F1599" s="25">
        <v>0</v>
      </c>
      <c r="G1599" s="14"/>
      <c r="H1599" s="15">
        <v>0</v>
      </c>
      <c r="I1599" s="15">
        <v>0</v>
      </c>
      <c r="J1599" s="15">
        <f t="shared" si="120"/>
        <v>0</v>
      </c>
      <c r="K1599" s="15">
        <f t="shared" si="121"/>
        <v>0</v>
      </c>
      <c r="L1599" s="15">
        <f t="shared" si="122"/>
        <v>0</v>
      </c>
      <c r="M1599" s="15">
        <f t="shared" si="123"/>
        <v>0</v>
      </c>
      <c r="N1599" s="15">
        <f t="shared" si="124"/>
        <v>0</v>
      </c>
    </row>
    <row r="1600" spans="1:14" ht="45">
      <c r="A1600" s="31">
        <v>60</v>
      </c>
      <c r="B1600" s="31">
        <v>622</v>
      </c>
      <c r="C1600" s="32">
        <v>119</v>
      </c>
      <c r="D1600" s="33">
        <v>0</v>
      </c>
      <c r="E1600" s="13" t="s">
        <v>3410</v>
      </c>
      <c r="F1600" s="25">
        <v>0</v>
      </c>
      <c r="G1600" s="14"/>
      <c r="H1600" s="15">
        <v>0</v>
      </c>
      <c r="I1600" s="15">
        <v>0</v>
      </c>
      <c r="J1600" s="15">
        <f t="shared" si="120"/>
        <v>0</v>
      </c>
      <c r="K1600" s="15">
        <f t="shared" si="121"/>
        <v>0</v>
      </c>
      <c r="L1600" s="15">
        <f t="shared" si="122"/>
        <v>0</v>
      </c>
      <c r="M1600" s="15">
        <f t="shared" si="123"/>
        <v>0</v>
      </c>
      <c r="N1600" s="15">
        <f t="shared" si="124"/>
        <v>0</v>
      </c>
    </row>
    <row r="1601" spans="1:14" ht="56.25">
      <c r="A1601" s="31">
        <v>60</v>
      </c>
      <c r="B1601" s="31">
        <v>622</v>
      </c>
      <c r="C1601" s="32">
        <v>127</v>
      </c>
      <c r="D1601" s="33">
        <v>0</v>
      </c>
      <c r="E1601" s="13" t="s">
        <v>3411</v>
      </c>
      <c r="F1601" s="25">
        <v>0</v>
      </c>
      <c r="G1601" s="14"/>
      <c r="H1601" s="15">
        <v>0</v>
      </c>
      <c r="I1601" s="15">
        <v>0</v>
      </c>
      <c r="J1601" s="15">
        <f t="shared" si="120"/>
        <v>0</v>
      </c>
      <c r="K1601" s="15">
        <f t="shared" si="121"/>
        <v>0</v>
      </c>
      <c r="L1601" s="15">
        <f t="shared" si="122"/>
        <v>0</v>
      </c>
      <c r="M1601" s="15">
        <f t="shared" si="123"/>
        <v>0</v>
      </c>
      <c r="N1601" s="15">
        <f t="shared" si="124"/>
        <v>0</v>
      </c>
    </row>
    <row r="1602" spans="1:14" ht="56.25">
      <c r="A1602" s="31">
        <v>60</v>
      </c>
      <c r="B1602" s="31">
        <v>622</v>
      </c>
      <c r="C1602" s="32">
        <v>143</v>
      </c>
      <c r="D1602" s="33">
        <v>0</v>
      </c>
      <c r="E1602" s="13" t="s">
        <v>3412</v>
      </c>
      <c r="F1602" s="25">
        <v>52</v>
      </c>
      <c r="G1602" s="14"/>
      <c r="H1602" s="15">
        <v>0</v>
      </c>
      <c r="I1602" s="15">
        <v>0</v>
      </c>
      <c r="J1602" s="15">
        <f t="shared" si="120"/>
        <v>0</v>
      </c>
      <c r="K1602" s="15">
        <f t="shared" si="121"/>
        <v>0</v>
      </c>
      <c r="L1602" s="15">
        <f t="shared" si="122"/>
        <v>0</v>
      </c>
      <c r="M1602" s="15">
        <f t="shared" si="123"/>
        <v>0</v>
      </c>
      <c r="N1602" s="15">
        <f t="shared" si="124"/>
        <v>0</v>
      </c>
    </row>
    <row r="1603" spans="1:14" ht="78.75">
      <c r="A1603" s="31">
        <v>60</v>
      </c>
      <c r="B1603" s="31">
        <v>622</v>
      </c>
      <c r="C1603" s="32">
        <v>150</v>
      </c>
      <c r="D1603" s="33">
        <v>0</v>
      </c>
      <c r="E1603" s="13" t="s">
        <v>3413</v>
      </c>
      <c r="F1603" s="25">
        <v>20000</v>
      </c>
      <c r="G1603" s="14"/>
      <c r="H1603" s="15">
        <v>0</v>
      </c>
      <c r="I1603" s="15">
        <v>0</v>
      </c>
      <c r="J1603" s="15">
        <f t="shared" si="120"/>
        <v>0</v>
      </c>
      <c r="K1603" s="15">
        <f t="shared" si="121"/>
        <v>0</v>
      </c>
      <c r="L1603" s="15">
        <f t="shared" si="122"/>
        <v>0</v>
      </c>
      <c r="M1603" s="15">
        <f t="shared" si="123"/>
        <v>0</v>
      </c>
      <c r="N1603" s="15">
        <f t="shared" si="124"/>
        <v>0</v>
      </c>
    </row>
    <row r="1604" spans="1:14" ht="78.75">
      <c r="A1604" s="31">
        <v>60</v>
      </c>
      <c r="B1604" s="31">
        <v>622</v>
      </c>
      <c r="C1604" s="32">
        <v>168</v>
      </c>
      <c r="D1604" s="33">
        <v>0</v>
      </c>
      <c r="E1604" s="13" t="s">
        <v>3414</v>
      </c>
      <c r="F1604" s="25">
        <v>0</v>
      </c>
      <c r="G1604" s="14"/>
      <c r="H1604" s="15">
        <v>0</v>
      </c>
      <c r="I1604" s="15">
        <v>0</v>
      </c>
      <c r="J1604" s="15">
        <f t="shared" si="120"/>
        <v>0</v>
      </c>
      <c r="K1604" s="15">
        <f t="shared" si="121"/>
        <v>0</v>
      </c>
      <c r="L1604" s="15">
        <f t="shared" si="122"/>
        <v>0</v>
      </c>
      <c r="M1604" s="15">
        <f t="shared" si="123"/>
        <v>0</v>
      </c>
      <c r="N1604" s="15">
        <f t="shared" si="124"/>
        <v>0</v>
      </c>
    </row>
    <row r="1605" spans="1:14" ht="56.25">
      <c r="A1605" s="31">
        <v>60</v>
      </c>
      <c r="B1605" s="31">
        <v>622</v>
      </c>
      <c r="C1605" s="32">
        <v>176</v>
      </c>
      <c r="D1605" s="33">
        <v>0</v>
      </c>
      <c r="E1605" s="13" t="s">
        <v>3415</v>
      </c>
      <c r="F1605" s="25">
        <v>0</v>
      </c>
      <c r="G1605" s="14"/>
      <c r="H1605" s="15">
        <v>0</v>
      </c>
      <c r="I1605" s="15">
        <v>0</v>
      </c>
      <c r="J1605" s="15">
        <f t="shared" si="120"/>
        <v>0</v>
      </c>
      <c r="K1605" s="15">
        <f t="shared" si="121"/>
        <v>0</v>
      </c>
      <c r="L1605" s="15">
        <f t="shared" si="122"/>
        <v>0</v>
      </c>
      <c r="M1605" s="15">
        <f t="shared" si="123"/>
        <v>0</v>
      </c>
      <c r="N1605" s="15">
        <f t="shared" si="124"/>
        <v>0</v>
      </c>
    </row>
    <row r="1606" spans="1:14" ht="56.25">
      <c r="A1606" s="31">
        <v>60</v>
      </c>
      <c r="B1606" s="31">
        <v>622</v>
      </c>
      <c r="C1606" s="32">
        <v>184</v>
      </c>
      <c r="D1606" s="33">
        <v>0</v>
      </c>
      <c r="E1606" s="13" t="s">
        <v>3416</v>
      </c>
      <c r="F1606" s="25">
        <v>0</v>
      </c>
      <c r="G1606" s="14"/>
      <c r="H1606" s="15">
        <v>0</v>
      </c>
      <c r="I1606" s="15">
        <v>0</v>
      </c>
      <c r="J1606" s="15">
        <f t="shared" si="120"/>
        <v>0</v>
      </c>
      <c r="K1606" s="15">
        <f t="shared" si="121"/>
        <v>0</v>
      </c>
      <c r="L1606" s="15">
        <f t="shared" si="122"/>
        <v>0</v>
      </c>
      <c r="M1606" s="15">
        <f t="shared" si="123"/>
        <v>0</v>
      </c>
      <c r="N1606" s="15">
        <f t="shared" si="124"/>
        <v>0</v>
      </c>
    </row>
    <row r="1607" spans="1:14" ht="56.25">
      <c r="A1607" s="31">
        <v>60</v>
      </c>
      <c r="B1607" s="31">
        <v>622</v>
      </c>
      <c r="C1607" s="32">
        <v>192</v>
      </c>
      <c r="D1607" s="33">
        <v>0</v>
      </c>
      <c r="E1607" s="13" t="s">
        <v>3417</v>
      </c>
      <c r="F1607" s="25">
        <v>0</v>
      </c>
      <c r="G1607" s="14"/>
      <c r="H1607" s="15">
        <v>0</v>
      </c>
      <c r="I1607" s="15">
        <v>0</v>
      </c>
      <c r="J1607" s="15">
        <f t="shared" si="120"/>
        <v>0</v>
      </c>
      <c r="K1607" s="15">
        <f t="shared" si="121"/>
        <v>0</v>
      </c>
      <c r="L1607" s="15">
        <f t="shared" si="122"/>
        <v>0</v>
      </c>
      <c r="M1607" s="15">
        <f t="shared" si="123"/>
        <v>0</v>
      </c>
      <c r="N1607" s="15">
        <f t="shared" si="124"/>
        <v>0</v>
      </c>
    </row>
    <row r="1608" spans="1:14" ht="56.25">
      <c r="A1608" s="31">
        <v>60</v>
      </c>
      <c r="B1608" s="31">
        <v>622</v>
      </c>
      <c r="C1608" s="32">
        <v>200</v>
      </c>
      <c r="D1608" s="33">
        <v>0</v>
      </c>
      <c r="E1608" s="13" t="s">
        <v>3418</v>
      </c>
      <c r="F1608" s="25">
        <v>0</v>
      </c>
      <c r="G1608" s="14"/>
      <c r="H1608" s="15">
        <v>0</v>
      </c>
      <c r="I1608" s="15">
        <v>0</v>
      </c>
      <c r="J1608" s="15">
        <f t="shared" si="120"/>
        <v>0</v>
      </c>
      <c r="K1608" s="15">
        <f t="shared" si="121"/>
        <v>0</v>
      </c>
      <c r="L1608" s="15">
        <f t="shared" si="122"/>
        <v>0</v>
      </c>
      <c r="M1608" s="15">
        <f t="shared" si="123"/>
        <v>0</v>
      </c>
      <c r="N1608" s="15">
        <f t="shared" si="124"/>
        <v>0</v>
      </c>
    </row>
    <row r="1609" spans="1:14" ht="56.25">
      <c r="A1609" s="31">
        <v>60</v>
      </c>
      <c r="B1609" s="31">
        <v>622</v>
      </c>
      <c r="C1609" s="32">
        <v>218</v>
      </c>
      <c r="D1609" s="33">
        <v>0</v>
      </c>
      <c r="E1609" s="13" t="s">
        <v>3419</v>
      </c>
      <c r="F1609" s="25">
        <v>0</v>
      </c>
      <c r="G1609" s="14"/>
      <c r="H1609" s="15">
        <v>0</v>
      </c>
      <c r="I1609" s="15">
        <v>0</v>
      </c>
      <c r="J1609" s="15">
        <f t="shared" si="120"/>
        <v>0</v>
      </c>
      <c r="K1609" s="15">
        <f t="shared" si="121"/>
        <v>0</v>
      </c>
      <c r="L1609" s="15">
        <f t="shared" si="122"/>
        <v>0</v>
      </c>
      <c r="M1609" s="15">
        <f t="shared" si="123"/>
        <v>0</v>
      </c>
      <c r="N1609" s="15">
        <f t="shared" si="124"/>
        <v>0</v>
      </c>
    </row>
    <row r="1610" spans="1:14" ht="56.25">
      <c r="A1610" s="31">
        <v>60</v>
      </c>
      <c r="B1610" s="31">
        <v>622</v>
      </c>
      <c r="C1610" s="32">
        <v>226</v>
      </c>
      <c r="D1610" s="33">
        <v>0</v>
      </c>
      <c r="E1610" s="13" t="s">
        <v>3420</v>
      </c>
      <c r="F1610" s="25">
        <v>0</v>
      </c>
      <c r="G1610" s="14"/>
      <c r="H1610" s="15">
        <v>0</v>
      </c>
      <c r="I1610" s="15">
        <v>0</v>
      </c>
      <c r="J1610" s="15">
        <f t="shared" si="120"/>
        <v>0</v>
      </c>
      <c r="K1610" s="15">
        <f t="shared" si="121"/>
        <v>0</v>
      </c>
      <c r="L1610" s="15">
        <f t="shared" si="122"/>
        <v>0</v>
      </c>
      <c r="M1610" s="15">
        <f t="shared" si="123"/>
        <v>0</v>
      </c>
      <c r="N1610" s="15">
        <f t="shared" si="124"/>
        <v>0</v>
      </c>
    </row>
    <row r="1611" spans="1:14" ht="56.25">
      <c r="A1611" s="31">
        <v>60</v>
      </c>
      <c r="B1611" s="31">
        <v>622</v>
      </c>
      <c r="C1611" s="32">
        <v>234</v>
      </c>
      <c r="D1611" s="33">
        <v>0</v>
      </c>
      <c r="E1611" s="13" t="s">
        <v>3421</v>
      </c>
      <c r="F1611" s="25">
        <v>0</v>
      </c>
      <c r="G1611" s="14"/>
      <c r="H1611" s="15">
        <v>0</v>
      </c>
      <c r="I1611" s="15">
        <v>0</v>
      </c>
      <c r="J1611" s="15">
        <f t="shared" si="120"/>
        <v>0</v>
      </c>
      <c r="K1611" s="15">
        <f t="shared" si="121"/>
        <v>0</v>
      </c>
      <c r="L1611" s="15">
        <f t="shared" si="122"/>
        <v>0</v>
      </c>
      <c r="M1611" s="15">
        <f t="shared" si="123"/>
        <v>0</v>
      </c>
      <c r="N1611" s="15">
        <f t="shared" si="124"/>
        <v>0</v>
      </c>
    </row>
    <row r="1612" spans="1:14" ht="56.25">
      <c r="A1612" s="31">
        <v>60</v>
      </c>
      <c r="B1612" s="31">
        <v>622</v>
      </c>
      <c r="C1612" s="32">
        <v>242</v>
      </c>
      <c r="D1612" s="33">
        <v>0</v>
      </c>
      <c r="E1612" s="13" t="s">
        <v>3422</v>
      </c>
      <c r="F1612" s="25">
        <v>0</v>
      </c>
      <c r="G1612" s="14"/>
      <c r="H1612" s="15">
        <v>0</v>
      </c>
      <c r="I1612" s="15">
        <v>0</v>
      </c>
      <c r="J1612" s="15">
        <f t="shared" ref="J1612:J1675" si="125">F1612*H1612</f>
        <v>0</v>
      </c>
      <c r="K1612" s="15">
        <f t="shared" ref="K1612:K1675" si="126">I1612*1.16</f>
        <v>0</v>
      </c>
      <c r="L1612" s="15">
        <f t="shared" ref="L1612:L1675" si="127">F1612*K1612</f>
        <v>0</v>
      </c>
      <c r="M1612" s="15">
        <f t="shared" ref="M1612:M1675" si="128">J1612+L1612</f>
        <v>0</v>
      </c>
      <c r="N1612" s="15">
        <f t="shared" ref="N1612:N1675" si="129">M1612*2</f>
        <v>0</v>
      </c>
    </row>
    <row r="1613" spans="1:14" ht="56.25">
      <c r="A1613" s="31">
        <v>60</v>
      </c>
      <c r="B1613" s="31">
        <v>622</v>
      </c>
      <c r="C1613" s="32">
        <v>259</v>
      </c>
      <c r="D1613" s="33">
        <v>0</v>
      </c>
      <c r="E1613" s="13" t="s">
        <v>3423</v>
      </c>
      <c r="F1613" s="25">
        <v>0</v>
      </c>
      <c r="G1613" s="14"/>
      <c r="H1613" s="15">
        <v>0</v>
      </c>
      <c r="I1613" s="15">
        <v>0</v>
      </c>
      <c r="J1613" s="15">
        <f t="shared" si="125"/>
        <v>0</v>
      </c>
      <c r="K1613" s="15">
        <f t="shared" si="126"/>
        <v>0</v>
      </c>
      <c r="L1613" s="15">
        <f t="shared" si="127"/>
        <v>0</v>
      </c>
      <c r="M1613" s="15">
        <f t="shared" si="128"/>
        <v>0</v>
      </c>
      <c r="N1613" s="15">
        <f t="shared" si="129"/>
        <v>0</v>
      </c>
    </row>
    <row r="1614" spans="1:14" ht="56.25">
      <c r="A1614" s="31">
        <v>60</v>
      </c>
      <c r="B1614" s="31">
        <v>622</v>
      </c>
      <c r="C1614" s="32">
        <v>267</v>
      </c>
      <c r="D1614" s="33">
        <v>0</v>
      </c>
      <c r="E1614" s="13" t="s">
        <v>3424</v>
      </c>
      <c r="F1614" s="25">
        <v>0</v>
      </c>
      <c r="G1614" s="14"/>
      <c r="H1614" s="15">
        <v>0</v>
      </c>
      <c r="I1614" s="15">
        <v>0</v>
      </c>
      <c r="J1614" s="15">
        <f t="shared" si="125"/>
        <v>0</v>
      </c>
      <c r="K1614" s="15">
        <f t="shared" si="126"/>
        <v>0</v>
      </c>
      <c r="L1614" s="15">
        <f t="shared" si="127"/>
        <v>0</v>
      </c>
      <c r="M1614" s="15">
        <f t="shared" si="128"/>
        <v>0</v>
      </c>
      <c r="N1614" s="15">
        <f t="shared" si="129"/>
        <v>0</v>
      </c>
    </row>
    <row r="1615" spans="1:14" ht="56.25">
      <c r="A1615" s="31">
        <v>60</v>
      </c>
      <c r="B1615" s="31">
        <v>622</v>
      </c>
      <c r="C1615" s="32">
        <v>275</v>
      </c>
      <c r="D1615" s="33">
        <v>0</v>
      </c>
      <c r="E1615" s="13" t="s">
        <v>3425</v>
      </c>
      <c r="F1615" s="25">
        <v>0</v>
      </c>
      <c r="G1615" s="14"/>
      <c r="H1615" s="15">
        <v>0</v>
      </c>
      <c r="I1615" s="15">
        <v>0</v>
      </c>
      <c r="J1615" s="15">
        <f t="shared" si="125"/>
        <v>0</v>
      </c>
      <c r="K1615" s="15">
        <f t="shared" si="126"/>
        <v>0</v>
      </c>
      <c r="L1615" s="15">
        <f t="shared" si="127"/>
        <v>0</v>
      </c>
      <c r="M1615" s="15">
        <f t="shared" si="128"/>
        <v>0</v>
      </c>
      <c r="N1615" s="15">
        <f t="shared" si="129"/>
        <v>0</v>
      </c>
    </row>
    <row r="1616" spans="1:14" ht="56.25">
      <c r="A1616" s="31">
        <v>60</v>
      </c>
      <c r="B1616" s="31">
        <v>622</v>
      </c>
      <c r="C1616" s="32">
        <v>283</v>
      </c>
      <c r="D1616" s="33">
        <v>0</v>
      </c>
      <c r="E1616" s="13" t="s">
        <v>3426</v>
      </c>
      <c r="F1616" s="25">
        <v>0</v>
      </c>
      <c r="G1616" s="14"/>
      <c r="H1616" s="15">
        <v>0</v>
      </c>
      <c r="I1616" s="15">
        <v>0</v>
      </c>
      <c r="J1616" s="15">
        <f t="shared" si="125"/>
        <v>0</v>
      </c>
      <c r="K1616" s="15">
        <f t="shared" si="126"/>
        <v>0</v>
      </c>
      <c r="L1616" s="15">
        <f t="shared" si="127"/>
        <v>0</v>
      </c>
      <c r="M1616" s="15">
        <f t="shared" si="128"/>
        <v>0</v>
      </c>
      <c r="N1616" s="15">
        <f t="shared" si="129"/>
        <v>0</v>
      </c>
    </row>
    <row r="1617" spans="1:14" ht="56.25">
      <c r="A1617" s="31">
        <v>60</v>
      </c>
      <c r="B1617" s="31">
        <v>622</v>
      </c>
      <c r="C1617" s="32">
        <v>291</v>
      </c>
      <c r="D1617" s="33">
        <v>0</v>
      </c>
      <c r="E1617" s="13" t="s">
        <v>3427</v>
      </c>
      <c r="F1617" s="25">
        <v>0</v>
      </c>
      <c r="G1617" s="14"/>
      <c r="H1617" s="15">
        <v>0</v>
      </c>
      <c r="I1617" s="15">
        <v>0</v>
      </c>
      <c r="J1617" s="15">
        <f t="shared" si="125"/>
        <v>0</v>
      </c>
      <c r="K1617" s="15">
        <f t="shared" si="126"/>
        <v>0</v>
      </c>
      <c r="L1617" s="15">
        <f t="shared" si="127"/>
        <v>0</v>
      </c>
      <c r="M1617" s="15">
        <f t="shared" si="128"/>
        <v>0</v>
      </c>
      <c r="N1617" s="15">
        <f t="shared" si="129"/>
        <v>0</v>
      </c>
    </row>
    <row r="1618" spans="1:14" ht="67.5">
      <c r="A1618" s="31">
        <v>60</v>
      </c>
      <c r="B1618" s="31">
        <v>622</v>
      </c>
      <c r="C1618" s="32">
        <v>309</v>
      </c>
      <c r="D1618" s="33">
        <v>0</v>
      </c>
      <c r="E1618" s="13" t="s">
        <v>3428</v>
      </c>
      <c r="F1618" s="25">
        <v>0</v>
      </c>
      <c r="G1618" s="14"/>
      <c r="H1618" s="15">
        <v>0</v>
      </c>
      <c r="I1618" s="15">
        <v>0</v>
      </c>
      <c r="J1618" s="15">
        <f t="shared" si="125"/>
        <v>0</v>
      </c>
      <c r="K1618" s="15">
        <f t="shared" si="126"/>
        <v>0</v>
      </c>
      <c r="L1618" s="15">
        <f t="shared" si="127"/>
        <v>0</v>
      </c>
      <c r="M1618" s="15">
        <f t="shared" si="128"/>
        <v>0</v>
      </c>
      <c r="N1618" s="15">
        <f t="shared" si="129"/>
        <v>0</v>
      </c>
    </row>
    <row r="1619" spans="1:14" ht="56.25">
      <c r="A1619" s="31">
        <v>60</v>
      </c>
      <c r="B1619" s="31">
        <v>622</v>
      </c>
      <c r="C1619" s="32">
        <v>317</v>
      </c>
      <c r="D1619" s="33">
        <v>0</v>
      </c>
      <c r="E1619" s="13" t="s">
        <v>3429</v>
      </c>
      <c r="F1619" s="25">
        <v>0</v>
      </c>
      <c r="G1619" s="14"/>
      <c r="H1619" s="15">
        <v>0</v>
      </c>
      <c r="I1619" s="15">
        <v>0</v>
      </c>
      <c r="J1619" s="15">
        <f t="shared" si="125"/>
        <v>0</v>
      </c>
      <c r="K1619" s="15">
        <f t="shared" si="126"/>
        <v>0</v>
      </c>
      <c r="L1619" s="15">
        <f t="shared" si="127"/>
        <v>0</v>
      </c>
      <c r="M1619" s="15">
        <f t="shared" si="128"/>
        <v>0</v>
      </c>
      <c r="N1619" s="15">
        <f t="shared" si="129"/>
        <v>0</v>
      </c>
    </row>
    <row r="1620" spans="1:14" ht="56.25">
      <c r="A1620" s="31">
        <v>60</v>
      </c>
      <c r="B1620" s="31">
        <v>622</v>
      </c>
      <c r="C1620" s="32">
        <v>325</v>
      </c>
      <c r="D1620" s="33">
        <v>0</v>
      </c>
      <c r="E1620" s="13" t="s">
        <v>3430</v>
      </c>
      <c r="F1620" s="25">
        <v>0</v>
      </c>
      <c r="G1620" s="14"/>
      <c r="H1620" s="15">
        <v>0</v>
      </c>
      <c r="I1620" s="15">
        <v>0</v>
      </c>
      <c r="J1620" s="15">
        <f t="shared" si="125"/>
        <v>0</v>
      </c>
      <c r="K1620" s="15">
        <f t="shared" si="126"/>
        <v>0</v>
      </c>
      <c r="L1620" s="15">
        <f t="shared" si="127"/>
        <v>0</v>
      </c>
      <c r="M1620" s="15">
        <f t="shared" si="128"/>
        <v>0</v>
      </c>
      <c r="N1620" s="15">
        <f t="shared" si="129"/>
        <v>0</v>
      </c>
    </row>
    <row r="1621" spans="1:14" ht="67.5">
      <c r="A1621" s="31">
        <v>60</v>
      </c>
      <c r="B1621" s="31">
        <v>622</v>
      </c>
      <c r="C1621" s="32">
        <v>333</v>
      </c>
      <c r="D1621" s="33">
        <v>0</v>
      </c>
      <c r="E1621" s="13" t="s">
        <v>3431</v>
      </c>
      <c r="F1621" s="25">
        <v>0</v>
      </c>
      <c r="G1621" s="14"/>
      <c r="H1621" s="15">
        <v>0</v>
      </c>
      <c r="I1621" s="15">
        <v>0</v>
      </c>
      <c r="J1621" s="15">
        <f t="shared" si="125"/>
        <v>0</v>
      </c>
      <c r="K1621" s="15">
        <f t="shared" si="126"/>
        <v>0</v>
      </c>
      <c r="L1621" s="15">
        <f t="shared" si="127"/>
        <v>0</v>
      </c>
      <c r="M1621" s="15">
        <f t="shared" si="128"/>
        <v>0</v>
      </c>
      <c r="N1621" s="15">
        <f t="shared" si="129"/>
        <v>0</v>
      </c>
    </row>
    <row r="1622" spans="1:14" ht="56.25">
      <c r="A1622" s="31">
        <v>60</v>
      </c>
      <c r="B1622" s="31">
        <v>622</v>
      </c>
      <c r="C1622" s="32">
        <v>341</v>
      </c>
      <c r="D1622" s="33">
        <v>0</v>
      </c>
      <c r="E1622" s="13" t="s">
        <v>3432</v>
      </c>
      <c r="F1622" s="25">
        <v>0</v>
      </c>
      <c r="G1622" s="14"/>
      <c r="H1622" s="15">
        <v>0</v>
      </c>
      <c r="I1622" s="15">
        <v>0</v>
      </c>
      <c r="J1622" s="15">
        <f t="shared" si="125"/>
        <v>0</v>
      </c>
      <c r="K1622" s="15">
        <f t="shared" si="126"/>
        <v>0</v>
      </c>
      <c r="L1622" s="15">
        <f t="shared" si="127"/>
        <v>0</v>
      </c>
      <c r="M1622" s="15">
        <f t="shared" si="128"/>
        <v>0</v>
      </c>
      <c r="N1622" s="15">
        <f t="shared" si="129"/>
        <v>0</v>
      </c>
    </row>
    <row r="1623" spans="1:14" ht="67.5">
      <c r="A1623" s="31">
        <v>60</v>
      </c>
      <c r="B1623" s="31">
        <v>622</v>
      </c>
      <c r="C1623" s="32">
        <v>358</v>
      </c>
      <c r="D1623" s="33">
        <v>0</v>
      </c>
      <c r="E1623" s="13" t="s">
        <v>3433</v>
      </c>
      <c r="F1623" s="25">
        <v>0</v>
      </c>
      <c r="G1623" s="14"/>
      <c r="H1623" s="15">
        <v>0</v>
      </c>
      <c r="I1623" s="15">
        <v>0</v>
      </c>
      <c r="J1623" s="15">
        <f t="shared" si="125"/>
        <v>0</v>
      </c>
      <c r="K1623" s="15">
        <f t="shared" si="126"/>
        <v>0</v>
      </c>
      <c r="L1623" s="15">
        <f t="shared" si="127"/>
        <v>0</v>
      </c>
      <c r="M1623" s="15">
        <f t="shared" si="128"/>
        <v>0</v>
      </c>
      <c r="N1623" s="15">
        <f t="shared" si="129"/>
        <v>0</v>
      </c>
    </row>
    <row r="1624" spans="1:14" ht="56.25">
      <c r="A1624" s="31">
        <v>60</v>
      </c>
      <c r="B1624" s="31">
        <v>622</v>
      </c>
      <c r="C1624" s="32">
        <v>366</v>
      </c>
      <c r="D1624" s="33">
        <v>0</v>
      </c>
      <c r="E1624" s="13" t="s">
        <v>3434</v>
      </c>
      <c r="F1624" s="25">
        <v>0</v>
      </c>
      <c r="G1624" s="14"/>
      <c r="H1624" s="15">
        <v>0</v>
      </c>
      <c r="I1624" s="15">
        <v>0</v>
      </c>
      <c r="J1624" s="15">
        <f t="shared" si="125"/>
        <v>0</v>
      </c>
      <c r="K1624" s="15">
        <f t="shared" si="126"/>
        <v>0</v>
      </c>
      <c r="L1624" s="15">
        <f t="shared" si="127"/>
        <v>0</v>
      </c>
      <c r="M1624" s="15">
        <f t="shared" si="128"/>
        <v>0</v>
      </c>
      <c r="N1624" s="15">
        <f t="shared" si="129"/>
        <v>0</v>
      </c>
    </row>
    <row r="1625" spans="1:14" ht="45">
      <c r="A1625" s="31">
        <v>60</v>
      </c>
      <c r="B1625" s="31">
        <v>622</v>
      </c>
      <c r="C1625" s="32">
        <v>374</v>
      </c>
      <c r="D1625" s="33">
        <v>0</v>
      </c>
      <c r="E1625" s="13" t="s">
        <v>3435</v>
      </c>
      <c r="F1625" s="25">
        <v>0</v>
      </c>
      <c r="G1625" s="14"/>
      <c r="H1625" s="15">
        <v>0</v>
      </c>
      <c r="I1625" s="15">
        <v>0</v>
      </c>
      <c r="J1625" s="15">
        <f t="shared" si="125"/>
        <v>0</v>
      </c>
      <c r="K1625" s="15">
        <f t="shared" si="126"/>
        <v>0</v>
      </c>
      <c r="L1625" s="15">
        <f t="shared" si="127"/>
        <v>0</v>
      </c>
      <c r="M1625" s="15">
        <f t="shared" si="128"/>
        <v>0</v>
      </c>
      <c r="N1625" s="15">
        <f t="shared" si="129"/>
        <v>0</v>
      </c>
    </row>
    <row r="1626" spans="1:14" ht="33.75">
      <c r="A1626" s="31">
        <v>60</v>
      </c>
      <c r="B1626" s="31">
        <v>622</v>
      </c>
      <c r="C1626" s="32">
        <v>382</v>
      </c>
      <c r="D1626" s="33">
        <v>0</v>
      </c>
      <c r="E1626" s="13" t="s">
        <v>3436</v>
      </c>
      <c r="F1626" s="25">
        <v>0</v>
      </c>
      <c r="G1626" s="14"/>
      <c r="H1626" s="15">
        <v>0</v>
      </c>
      <c r="I1626" s="15">
        <v>0</v>
      </c>
      <c r="J1626" s="15">
        <f t="shared" si="125"/>
        <v>0</v>
      </c>
      <c r="K1626" s="15">
        <f t="shared" si="126"/>
        <v>0</v>
      </c>
      <c r="L1626" s="15">
        <f t="shared" si="127"/>
        <v>0</v>
      </c>
      <c r="M1626" s="15">
        <f t="shared" si="128"/>
        <v>0</v>
      </c>
      <c r="N1626" s="15">
        <f t="shared" si="129"/>
        <v>0</v>
      </c>
    </row>
    <row r="1627" spans="1:14" ht="67.5">
      <c r="A1627" s="31">
        <v>60</v>
      </c>
      <c r="B1627" s="31">
        <v>622</v>
      </c>
      <c r="C1627" s="32">
        <v>408</v>
      </c>
      <c r="D1627" s="33">
        <v>0</v>
      </c>
      <c r="E1627" s="13" t="s">
        <v>3437</v>
      </c>
      <c r="F1627" s="25">
        <v>0</v>
      </c>
      <c r="G1627" s="14"/>
      <c r="H1627" s="15">
        <v>0</v>
      </c>
      <c r="I1627" s="15">
        <v>0</v>
      </c>
      <c r="J1627" s="15">
        <f t="shared" si="125"/>
        <v>0</v>
      </c>
      <c r="K1627" s="15">
        <f t="shared" si="126"/>
        <v>0</v>
      </c>
      <c r="L1627" s="15">
        <f t="shared" si="127"/>
        <v>0</v>
      </c>
      <c r="M1627" s="15">
        <f t="shared" si="128"/>
        <v>0</v>
      </c>
      <c r="N1627" s="15">
        <f t="shared" si="129"/>
        <v>0</v>
      </c>
    </row>
    <row r="1628" spans="1:14" ht="45">
      <c r="A1628" s="31">
        <v>60</v>
      </c>
      <c r="B1628" s="31">
        <v>622</v>
      </c>
      <c r="C1628" s="32">
        <v>416</v>
      </c>
      <c r="D1628" s="33">
        <v>0</v>
      </c>
      <c r="E1628" s="13" t="s">
        <v>3438</v>
      </c>
      <c r="F1628" s="25">
        <v>0</v>
      </c>
      <c r="G1628" s="14"/>
      <c r="H1628" s="15">
        <v>0</v>
      </c>
      <c r="I1628" s="15">
        <v>0</v>
      </c>
      <c r="J1628" s="15">
        <f t="shared" si="125"/>
        <v>0</v>
      </c>
      <c r="K1628" s="15">
        <f t="shared" si="126"/>
        <v>0</v>
      </c>
      <c r="L1628" s="15">
        <f t="shared" si="127"/>
        <v>0</v>
      </c>
      <c r="M1628" s="15">
        <f t="shared" si="128"/>
        <v>0</v>
      </c>
      <c r="N1628" s="15">
        <f t="shared" si="129"/>
        <v>0</v>
      </c>
    </row>
    <row r="1629" spans="1:14" ht="45">
      <c r="A1629" s="31">
        <v>60</v>
      </c>
      <c r="B1629" s="31">
        <v>622</v>
      </c>
      <c r="C1629" s="32">
        <v>424</v>
      </c>
      <c r="D1629" s="33">
        <v>0</v>
      </c>
      <c r="E1629" s="13" t="s">
        <v>3439</v>
      </c>
      <c r="F1629" s="25">
        <v>0</v>
      </c>
      <c r="G1629" s="14"/>
      <c r="H1629" s="15">
        <v>0</v>
      </c>
      <c r="I1629" s="15">
        <v>0</v>
      </c>
      <c r="J1629" s="15">
        <f t="shared" si="125"/>
        <v>0</v>
      </c>
      <c r="K1629" s="15">
        <f t="shared" si="126"/>
        <v>0</v>
      </c>
      <c r="L1629" s="15">
        <f t="shared" si="127"/>
        <v>0</v>
      </c>
      <c r="M1629" s="15">
        <f t="shared" si="128"/>
        <v>0</v>
      </c>
      <c r="N1629" s="15">
        <f t="shared" si="129"/>
        <v>0</v>
      </c>
    </row>
    <row r="1630" spans="1:14" ht="45">
      <c r="A1630" s="31">
        <v>60</v>
      </c>
      <c r="B1630" s="31">
        <v>622</v>
      </c>
      <c r="C1630" s="32">
        <v>432</v>
      </c>
      <c r="D1630" s="33">
        <v>0</v>
      </c>
      <c r="E1630" s="13" t="s">
        <v>3440</v>
      </c>
      <c r="F1630" s="25">
        <v>0</v>
      </c>
      <c r="G1630" s="14"/>
      <c r="H1630" s="15">
        <v>0</v>
      </c>
      <c r="I1630" s="15">
        <v>0</v>
      </c>
      <c r="J1630" s="15">
        <f t="shared" si="125"/>
        <v>0</v>
      </c>
      <c r="K1630" s="15">
        <f t="shared" si="126"/>
        <v>0</v>
      </c>
      <c r="L1630" s="15">
        <f t="shared" si="127"/>
        <v>0</v>
      </c>
      <c r="M1630" s="15">
        <f t="shared" si="128"/>
        <v>0</v>
      </c>
      <c r="N1630" s="15">
        <f t="shared" si="129"/>
        <v>0</v>
      </c>
    </row>
    <row r="1631" spans="1:14" ht="45">
      <c r="A1631" s="31">
        <v>60</v>
      </c>
      <c r="B1631" s="31">
        <v>622</v>
      </c>
      <c r="C1631" s="32">
        <v>440</v>
      </c>
      <c r="D1631" s="33">
        <v>0</v>
      </c>
      <c r="E1631" s="13" t="s">
        <v>3441</v>
      </c>
      <c r="F1631" s="25">
        <v>0</v>
      </c>
      <c r="G1631" s="14"/>
      <c r="H1631" s="15">
        <v>0</v>
      </c>
      <c r="I1631" s="15">
        <v>0</v>
      </c>
      <c r="J1631" s="15">
        <f t="shared" si="125"/>
        <v>0</v>
      </c>
      <c r="K1631" s="15">
        <f t="shared" si="126"/>
        <v>0</v>
      </c>
      <c r="L1631" s="15">
        <f t="shared" si="127"/>
        <v>0</v>
      </c>
      <c r="M1631" s="15">
        <f t="shared" si="128"/>
        <v>0</v>
      </c>
      <c r="N1631" s="15">
        <f t="shared" si="129"/>
        <v>0</v>
      </c>
    </row>
    <row r="1632" spans="1:14" ht="56.25">
      <c r="A1632" s="31">
        <v>60</v>
      </c>
      <c r="B1632" s="31">
        <v>622</v>
      </c>
      <c r="C1632" s="32">
        <v>457</v>
      </c>
      <c r="D1632" s="33">
        <v>0</v>
      </c>
      <c r="E1632" s="13" t="s">
        <v>3442</v>
      </c>
      <c r="F1632" s="25">
        <v>0</v>
      </c>
      <c r="G1632" s="14"/>
      <c r="H1632" s="15">
        <v>0</v>
      </c>
      <c r="I1632" s="15">
        <v>0</v>
      </c>
      <c r="J1632" s="15">
        <f t="shared" si="125"/>
        <v>0</v>
      </c>
      <c r="K1632" s="15">
        <f t="shared" si="126"/>
        <v>0</v>
      </c>
      <c r="L1632" s="15">
        <f t="shared" si="127"/>
        <v>0</v>
      </c>
      <c r="M1632" s="15">
        <f t="shared" si="128"/>
        <v>0</v>
      </c>
      <c r="N1632" s="15">
        <f t="shared" si="129"/>
        <v>0</v>
      </c>
    </row>
    <row r="1633" spans="1:14" ht="56.25">
      <c r="A1633" s="31">
        <v>60</v>
      </c>
      <c r="B1633" s="31">
        <v>622</v>
      </c>
      <c r="C1633" s="32">
        <v>465</v>
      </c>
      <c r="D1633" s="33">
        <v>0</v>
      </c>
      <c r="E1633" s="13" t="s">
        <v>3443</v>
      </c>
      <c r="F1633" s="25">
        <v>0</v>
      </c>
      <c r="G1633" s="14"/>
      <c r="H1633" s="15">
        <v>0</v>
      </c>
      <c r="I1633" s="15">
        <v>0</v>
      </c>
      <c r="J1633" s="15">
        <f t="shared" si="125"/>
        <v>0</v>
      </c>
      <c r="K1633" s="15">
        <f t="shared" si="126"/>
        <v>0</v>
      </c>
      <c r="L1633" s="15">
        <f t="shared" si="127"/>
        <v>0</v>
      </c>
      <c r="M1633" s="15">
        <f t="shared" si="128"/>
        <v>0</v>
      </c>
      <c r="N1633" s="15">
        <f t="shared" si="129"/>
        <v>0</v>
      </c>
    </row>
    <row r="1634" spans="1:14" ht="45">
      <c r="A1634" s="31">
        <v>60</v>
      </c>
      <c r="B1634" s="31">
        <v>622</v>
      </c>
      <c r="C1634" s="32">
        <v>473</v>
      </c>
      <c r="D1634" s="33">
        <v>0</v>
      </c>
      <c r="E1634" s="13" t="s">
        <v>3444</v>
      </c>
      <c r="F1634" s="25">
        <v>0</v>
      </c>
      <c r="G1634" s="14"/>
      <c r="H1634" s="15">
        <v>0</v>
      </c>
      <c r="I1634" s="15">
        <v>0</v>
      </c>
      <c r="J1634" s="15">
        <f t="shared" si="125"/>
        <v>0</v>
      </c>
      <c r="K1634" s="15">
        <f t="shared" si="126"/>
        <v>0</v>
      </c>
      <c r="L1634" s="15">
        <f t="shared" si="127"/>
        <v>0</v>
      </c>
      <c r="M1634" s="15">
        <f t="shared" si="128"/>
        <v>0</v>
      </c>
      <c r="N1634" s="15">
        <f t="shared" si="129"/>
        <v>0</v>
      </c>
    </row>
    <row r="1635" spans="1:14" ht="45">
      <c r="A1635" s="31">
        <v>60</v>
      </c>
      <c r="B1635" s="31">
        <v>622</v>
      </c>
      <c r="C1635" s="32">
        <v>481</v>
      </c>
      <c r="D1635" s="33">
        <v>0</v>
      </c>
      <c r="E1635" s="13" t="s">
        <v>3445</v>
      </c>
      <c r="F1635" s="25">
        <v>0</v>
      </c>
      <c r="G1635" s="14"/>
      <c r="H1635" s="15">
        <v>0</v>
      </c>
      <c r="I1635" s="15">
        <v>0</v>
      </c>
      <c r="J1635" s="15">
        <f t="shared" si="125"/>
        <v>0</v>
      </c>
      <c r="K1635" s="15">
        <f t="shared" si="126"/>
        <v>0</v>
      </c>
      <c r="L1635" s="15">
        <f t="shared" si="127"/>
        <v>0</v>
      </c>
      <c r="M1635" s="15">
        <f t="shared" si="128"/>
        <v>0</v>
      </c>
      <c r="N1635" s="15">
        <f t="shared" si="129"/>
        <v>0</v>
      </c>
    </row>
    <row r="1636" spans="1:14" ht="22.5">
      <c r="A1636" s="31">
        <v>60</v>
      </c>
      <c r="B1636" s="31">
        <v>623</v>
      </c>
      <c r="C1636" s="32">
        <v>19</v>
      </c>
      <c r="D1636" s="33">
        <v>0</v>
      </c>
      <c r="E1636" s="13" t="s">
        <v>3446</v>
      </c>
      <c r="F1636" s="25">
        <v>1644</v>
      </c>
      <c r="G1636" s="14"/>
      <c r="H1636" s="15">
        <v>0</v>
      </c>
      <c r="I1636" s="15">
        <v>0</v>
      </c>
      <c r="J1636" s="15">
        <f t="shared" si="125"/>
        <v>0</v>
      </c>
      <c r="K1636" s="15">
        <f t="shared" si="126"/>
        <v>0</v>
      </c>
      <c r="L1636" s="15">
        <f t="shared" si="127"/>
        <v>0</v>
      </c>
      <c r="M1636" s="15">
        <f t="shared" si="128"/>
        <v>0</v>
      </c>
      <c r="N1636" s="15">
        <f t="shared" si="129"/>
        <v>0</v>
      </c>
    </row>
    <row r="1637" spans="1:14" ht="33.75">
      <c r="A1637" s="31">
        <v>60</v>
      </c>
      <c r="B1637" s="31">
        <v>623</v>
      </c>
      <c r="C1637" s="32">
        <v>27</v>
      </c>
      <c r="D1637" s="33">
        <v>0</v>
      </c>
      <c r="E1637" s="13" t="s">
        <v>3447</v>
      </c>
      <c r="F1637" s="25">
        <v>0</v>
      </c>
      <c r="G1637" s="14"/>
      <c r="H1637" s="15">
        <v>0</v>
      </c>
      <c r="I1637" s="15">
        <v>0</v>
      </c>
      <c r="J1637" s="15">
        <f t="shared" si="125"/>
        <v>0</v>
      </c>
      <c r="K1637" s="15">
        <f t="shared" si="126"/>
        <v>0</v>
      </c>
      <c r="L1637" s="15">
        <f t="shared" si="127"/>
        <v>0</v>
      </c>
      <c r="M1637" s="15">
        <f t="shared" si="128"/>
        <v>0</v>
      </c>
      <c r="N1637" s="15">
        <f t="shared" si="129"/>
        <v>0</v>
      </c>
    </row>
    <row r="1638" spans="1:14" ht="67.5">
      <c r="A1638" s="31">
        <v>60</v>
      </c>
      <c r="B1638" s="31">
        <v>626</v>
      </c>
      <c r="C1638" s="32">
        <v>16</v>
      </c>
      <c r="D1638" s="33">
        <v>0</v>
      </c>
      <c r="E1638" s="13" t="s">
        <v>3448</v>
      </c>
      <c r="F1638" s="25">
        <v>30</v>
      </c>
      <c r="G1638" s="14"/>
      <c r="H1638" s="15">
        <v>0</v>
      </c>
      <c r="I1638" s="15">
        <v>0</v>
      </c>
      <c r="J1638" s="15">
        <f t="shared" si="125"/>
        <v>0</v>
      </c>
      <c r="K1638" s="15">
        <f t="shared" si="126"/>
        <v>0</v>
      </c>
      <c r="L1638" s="15">
        <f t="shared" si="127"/>
        <v>0</v>
      </c>
      <c r="M1638" s="15">
        <f t="shared" si="128"/>
        <v>0</v>
      </c>
      <c r="N1638" s="15">
        <f t="shared" si="129"/>
        <v>0</v>
      </c>
    </row>
    <row r="1639" spans="1:14" ht="56.25">
      <c r="A1639" s="31">
        <v>60</v>
      </c>
      <c r="B1639" s="31">
        <v>626</v>
      </c>
      <c r="C1639" s="32">
        <v>24</v>
      </c>
      <c r="D1639" s="33">
        <v>0</v>
      </c>
      <c r="E1639" s="13" t="s">
        <v>3449</v>
      </c>
      <c r="F1639" s="25">
        <v>10</v>
      </c>
      <c r="G1639" s="14"/>
      <c r="H1639" s="15">
        <v>0</v>
      </c>
      <c r="I1639" s="15">
        <v>0</v>
      </c>
      <c r="J1639" s="15">
        <f t="shared" si="125"/>
        <v>0</v>
      </c>
      <c r="K1639" s="15">
        <f t="shared" si="126"/>
        <v>0</v>
      </c>
      <c r="L1639" s="15">
        <f t="shared" si="127"/>
        <v>0</v>
      </c>
      <c r="M1639" s="15">
        <f t="shared" si="128"/>
        <v>0</v>
      </c>
      <c r="N1639" s="15">
        <f t="shared" si="129"/>
        <v>0</v>
      </c>
    </row>
    <row r="1640" spans="1:14" ht="56.25">
      <c r="A1640" s="31">
        <v>60</v>
      </c>
      <c r="B1640" s="31">
        <v>626</v>
      </c>
      <c r="C1640" s="32">
        <v>32</v>
      </c>
      <c r="D1640" s="33">
        <v>0</v>
      </c>
      <c r="E1640" s="13" t="s">
        <v>3450</v>
      </c>
      <c r="F1640" s="25">
        <v>70</v>
      </c>
      <c r="G1640" s="14"/>
      <c r="H1640" s="15">
        <v>0</v>
      </c>
      <c r="I1640" s="15">
        <v>0</v>
      </c>
      <c r="J1640" s="15">
        <f t="shared" si="125"/>
        <v>0</v>
      </c>
      <c r="K1640" s="15">
        <f t="shared" si="126"/>
        <v>0</v>
      </c>
      <c r="L1640" s="15">
        <f t="shared" si="127"/>
        <v>0</v>
      </c>
      <c r="M1640" s="15">
        <f t="shared" si="128"/>
        <v>0</v>
      </c>
      <c r="N1640" s="15">
        <f t="shared" si="129"/>
        <v>0</v>
      </c>
    </row>
    <row r="1641" spans="1:14" ht="67.5">
      <c r="A1641" s="31">
        <v>60</v>
      </c>
      <c r="B1641" s="31">
        <v>626</v>
      </c>
      <c r="C1641" s="32">
        <v>40</v>
      </c>
      <c r="D1641" s="33">
        <v>0</v>
      </c>
      <c r="E1641" s="13" t="s">
        <v>3451</v>
      </c>
      <c r="F1641" s="25">
        <v>110</v>
      </c>
      <c r="G1641" s="14"/>
      <c r="H1641" s="15">
        <v>0</v>
      </c>
      <c r="I1641" s="15">
        <v>0</v>
      </c>
      <c r="J1641" s="15">
        <f t="shared" si="125"/>
        <v>0</v>
      </c>
      <c r="K1641" s="15">
        <f t="shared" si="126"/>
        <v>0</v>
      </c>
      <c r="L1641" s="15">
        <f t="shared" si="127"/>
        <v>0</v>
      </c>
      <c r="M1641" s="15">
        <f t="shared" si="128"/>
        <v>0</v>
      </c>
      <c r="N1641" s="15">
        <f t="shared" si="129"/>
        <v>0</v>
      </c>
    </row>
    <row r="1642" spans="1:14" ht="56.25">
      <c r="A1642" s="31">
        <v>60</v>
      </c>
      <c r="B1642" s="31">
        <v>626</v>
      </c>
      <c r="C1642" s="32">
        <v>57</v>
      </c>
      <c r="D1642" s="33">
        <v>0</v>
      </c>
      <c r="E1642" s="13" t="s">
        <v>3452</v>
      </c>
      <c r="F1642" s="25">
        <v>30</v>
      </c>
      <c r="G1642" s="14"/>
      <c r="H1642" s="15">
        <v>0</v>
      </c>
      <c r="I1642" s="15">
        <v>0</v>
      </c>
      <c r="J1642" s="15">
        <f t="shared" si="125"/>
        <v>0</v>
      </c>
      <c r="K1642" s="15">
        <f t="shared" si="126"/>
        <v>0</v>
      </c>
      <c r="L1642" s="15">
        <f t="shared" si="127"/>
        <v>0</v>
      </c>
      <c r="M1642" s="15">
        <f t="shared" si="128"/>
        <v>0</v>
      </c>
      <c r="N1642" s="15">
        <f t="shared" si="129"/>
        <v>0</v>
      </c>
    </row>
    <row r="1643" spans="1:14" ht="56.25">
      <c r="A1643" s="31">
        <v>60</v>
      </c>
      <c r="B1643" s="31">
        <v>626</v>
      </c>
      <c r="C1643" s="32">
        <v>65</v>
      </c>
      <c r="D1643" s="33">
        <v>0</v>
      </c>
      <c r="E1643" s="13" t="s">
        <v>3453</v>
      </c>
      <c r="F1643" s="25">
        <v>110</v>
      </c>
      <c r="G1643" s="14"/>
      <c r="H1643" s="15">
        <v>0</v>
      </c>
      <c r="I1643" s="15">
        <v>0</v>
      </c>
      <c r="J1643" s="15">
        <f t="shared" si="125"/>
        <v>0</v>
      </c>
      <c r="K1643" s="15">
        <f t="shared" si="126"/>
        <v>0</v>
      </c>
      <c r="L1643" s="15">
        <f t="shared" si="127"/>
        <v>0</v>
      </c>
      <c r="M1643" s="15">
        <f t="shared" si="128"/>
        <v>0</v>
      </c>
      <c r="N1643" s="15">
        <f t="shared" si="129"/>
        <v>0</v>
      </c>
    </row>
    <row r="1644" spans="1:14" ht="45">
      <c r="A1644" s="31">
        <v>60</v>
      </c>
      <c r="B1644" s="31">
        <v>626</v>
      </c>
      <c r="C1644" s="32">
        <v>73</v>
      </c>
      <c r="D1644" s="33">
        <v>0</v>
      </c>
      <c r="E1644" s="13" t="s">
        <v>3454</v>
      </c>
      <c r="F1644" s="25">
        <v>0</v>
      </c>
      <c r="G1644" s="14"/>
      <c r="H1644" s="15">
        <v>0</v>
      </c>
      <c r="I1644" s="15">
        <v>0</v>
      </c>
      <c r="J1644" s="15">
        <f t="shared" si="125"/>
        <v>0</v>
      </c>
      <c r="K1644" s="15">
        <f t="shared" si="126"/>
        <v>0</v>
      </c>
      <c r="L1644" s="15">
        <f t="shared" si="127"/>
        <v>0</v>
      </c>
      <c r="M1644" s="15">
        <f t="shared" si="128"/>
        <v>0</v>
      </c>
      <c r="N1644" s="15">
        <f t="shared" si="129"/>
        <v>0</v>
      </c>
    </row>
    <row r="1645" spans="1:14" ht="56.25">
      <c r="A1645" s="31">
        <v>60</v>
      </c>
      <c r="B1645" s="31">
        <v>626</v>
      </c>
      <c r="C1645" s="32">
        <v>81</v>
      </c>
      <c r="D1645" s="33">
        <v>0</v>
      </c>
      <c r="E1645" s="13" t="s">
        <v>3455</v>
      </c>
      <c r="F1645" s="25">
        <v>310</v>
      </c>
      <c r="G1645" s="14"/>
      <c r="H1645" s="15">
        <v>0</v>
      </c>
      <c r="I1645" s="15">
        <v>0</v>
      </c>
      <c r="J1645" s="15">
        <f t="shared" si="125"/>
        <v>0</v>
      </c>
      <c r="K1645" s="15">
        <f t="shared" si="126"/>
        <v>0</v>
      </c>
      <c r="L1645" s="15">
        <f t="shared" si="127"/>
        <v>0</v>
      </c>
      <c r="M1645" s="15">
        <f t="shared" si="128"/>
        <v>0</v>
      </c>
      <c r="N1645" s="15">
        <f t="shared" si="129"/>
        <v>0</v>
      </c>
    </row>
    <row r="1646" spans="1:14" ht="78.75">
      <c r="A1646" s="31">
        <v>60</v>
      </c>
      <c r="B1646" s="31">
        <v>626</v>
      </c>
      <c r="C1646" s="32">
        <v>99</v>
      </c>
      <c r="D1646" s="33">
        <v>0</v>
      </c>
      <c r="E1646" s="13" t="s">
        <v>3456</v>
      </c>
      <c r="F1646" s="25">
        <v>310</v>
      </c>
      <c r="G1646" s="14"/>
      <c r="H1646" s="15">
        <v>0</v>
      </c>
      <c r="I1646" s="15">
        <v>0</v>
      </c>
      <c r="J1646" s="15">
        <f t="shared" si="125"/>
        <v>0</v>
      </c>
      <c r="K1646" s="15">
        <f t="shared" si="126"/>
        <v>0</v>
      </c>
      <c r="L1646" s="15">
        <f t="shared" si="127"/>
        <v>0</v>
      </c>
      <c r="M1646" s="15">
        <f t="shared" si="128"/>
        <v>0</v>
      </c>
      <c r="N1646" s="15">
        <f t="shared" si="129"/>
        <v>0</v>
      </c>
    </row>
    <row r="1647" spans="1:14" ht="56.25">
      <c r="A1647" s="31">
        <v>60</v>
      </c>
      <c r="B1647" s="31">
        <v>665</v>
      </c>
      <c r="C1647" s="32">
        <v>26</v>
      </c>
      <c r="D1647" s="33">
        <v>0</v>
      </c>
      <c r="E1647" s="13" t="s">
        <v>3457</v>
      </c>
      <c r="F1647" s="25">
        <v>0</v>
      </c>
      <c r="G1647" s="14"/>
      <c r="H1647" s="15">
        <v>0</v>
      </c>
      <c r="I1647" s="15">
        <v>0</v>
      </c>
      <c r="J1647" s="15">
        <f t="shared" si="125"/>
        <v>0</v>
      </c>
      <c r="K1647" s="15">
        <f t="shared" si="126"/>
        <v>0</v>
      </c>
      <c r="L1647" s="15">
        <f t="shared" si="127"/>
        <v>0</v>
      </c>
      <c r="M1647" s="15">
        <f t="shared" si="128"/>
        <v>0</v>
      </c>
      <c r="N1647" s="15">
        <f t="shared" si="129"/>
        <v>0</v>
      </c>
    </row>
    <row r="1648" spans="1:14" ht="56.25">
      <c r="A1648" s="31">
        <v>60</v>
      </c>
      <c r="B1648" s="31">
        <v>665</v>
      </c>
      <c r="C1648" s="32">
        <v>34</v>
      </c>
      <c r="D1648" s="33">
        <v>0</v>
      </c>
      <c r="E1648" s="13" t="s">
        <v>3458</v>
      </c>
      <c r="F1648" s="25">
        <v>0</v>
      </c>
      <c r="G1648" s="14"/>
      <c r="H1648" s="15">
        <v>0</v>
      </c>
      <c r="I1648" s="15">
        <v>0</v>
      </c>
      <c r="J1648" s="15">
        <f t="shared" si="125"/>
        <v>0</v>
      </c>
      <c r="K1648" s="15">
        <f t="shared" si="126"/>
        <v>0</v>
      </c>
      <c r="L1648" s="15">
        <f t="shared" si="127"/>
        <v>0</v>
      </c>
      <c r="M1648" s="15">
        <f t="shared" si="128"/>
        <v>0</v>
      </c>
      <c r="N1648" s="15">
        <f t="shared" si="129"/>
        <v>0</v>
      </c>
    </row>
    <row r="1649" spans="1:14" ht="101.25">
      <c r="A1649" s="31">
        <v>60</v>
      </c>
      <c r="B1649" s="31">
        <v>665</v>
      </c>
      <c r="C1649" s="32">
        <v>42</v>
      </c>
      <c r="D1649" s="33">
        <v>0</v>
      </c>
      <c r="E1649" s="13" t="s">
        <v>3459</v>
      </c>
      <c r="F1649" s="25">
        <v>5000</v>
      </c>
      <c r="G1649" s="14"/>
      <c r="H1649" s="15">
        <v>0</v>
      </c>
      <c r="I1649" s="15">
        <v>0</v>
      </c>
      <c r="J1649" s="15">
        <f t="shared" si="125"/>
        <v>0</v>
      </c>
      <c r="K1649" s="15">
        <f t="shared" si="126"/>
        <v>0</v>
      </c>
      <c r="L1649" s="15">
        <f t="shared" si="127"/>
        <v>0</v>
      </c>
      <c r="M1649" s="15">
        <f t="shared" si="128"/>
        <v>0</v>
      </c>
      <c r="N1649" s="15">
        <f t="shared" si="129"/>
        <v>0</v>
      </c>
    </row>
    <row r="1650" spans="1:14" ht="33.75">
      <c r="A1650" s="31">
        <v>60</v>
      </c>
      <c r="B1650" s="31">
        <v>681</v>
      </c>
      <c r="C1650" s="32">
        <v>34</v>
      </c>
      <c r="D1650" s="33">
        <v>0</v>
      </c>
      <c r="E1650" s="13" t="s">
        <v>3460</v>
      </c>
      <c r="F1650" s="25">
        <v>114466</v>
      </c>
      <c r="G1650" s="14"/>
      <c r="H1650" s="15">
        <v>0</v>
      </c>
      <c r="I1650" s="15">
        <v>0</v>
      </c>
      <c r="J1650" s="15">
        <f t="shared" si="125"/>
        <v>0</v>
      </c>
      <c r="K1650" s="15">
        <f t="shared" si="126"/>
        <v>0</v>
      </c>
      <c r="L1650" s="15">
        <f t="shared" si="127"/>
        <v>0</v>
      </c>
      <c r="M1650" s="15">
        <f t="shared" si="128"/>
        <v>0</v>
      </c>
      <c r="N1650" s="15">
        <f t="shared" si="129"/>
        <v>0</v>
      </c>
    </row>
    <row r="1651" spans="1:14" ht="22.5">
      <c r="A1651" s="31">
        <v>60</v>
      </c>
      <c r="B1651" s="31">
        <v>681</v>
      </c>
      <c r="C1651" s="32">
        <v>42</v>
      </c>
      <c r="D1651" s="33">
        <v>0</v>
      </c>
      <c r="E1651" s="13" t="s">
        <v>3461</v>
      </c>
      <c r="F1651" s="25">
        <v>40</v>
      </c>
      <c r="G1651" s="14"/>
      <c r="H1651" s="15">
        <v>0</v>
      </c>
      <c r="I1651" s="15">
        <v>0</v>
      </c>
      <c r="J1651" s="15">
        <f t="shared" si="125"/>
        <v>0</v>
      </c>
      <c r="K1651" s="15">
        <f t="shared" si="126"/>
        <v>0</v>
      </c>
      <c r="L1651" s="15">
        <f t="shared" si="127"/>
        <v>0</v>
      </c>
      <c r="M1651" s="15">
        <f t="shared" si="128"/>
        <v>0</v>
      </c>
      <c r="N1651" s="15">
        <f t="shared" si="129"/>
        <v>0</v>
      </c>
    </row>
    <row r="1652" spans="1:14" ht="22.5">
      <c r="A1652" s="31">
        <v>60</v>
      </c>
      <c r="B1652" s="31">
        <v>681</v>
      </c>
      <c r="C1652" s="32">
        <v>59</v>
      </c>
      <c r="D1652" s="33">
        <v>0</v>
      </c>
      <c r="E1652" s="13" t="s">
        <v>3462</v>
      </c>
      <c r="F1652" s="25">
        <v>40</v>
      </c>
      <c r="G1652" s="14"/>
      <c r="H1652" s="15">
        <v>0</v>
      </c>
      <c r="I1652" s="15">
        <v>0</v>
      </c>
      <c r="J1652" s="15">
        <f t="shared" si="125"/>
        <v>0</v>
      </c>
      <c r="K1652" s="15">
        <f t="shared" si="126"/>
        <v>0</v>
      </c>
      <c r="L1652" s="15">
        <f t="shared" si="127"/>
        <v>0</v>
      </c>
      <c r="M1652" s="15">
        <f t="shared" si="128"/>
        <v>0</v>
      </c>
      <c r="N1652" s="15">
        <f t="shared" si="129"/>
        <v>0</v>
      </c>
    </row>
    <row r="1653" spans="1:14" ht="33.75">
      <c r="A1653" s="31">
        <v>60</v>
      </c>
      <c r="B1653" s="31">
        <v>681</v>
      </c>
      <c r="C1653" s="32">
        <v>67</v>
      </c>
      <c r="D1653" s="33">
        <v>0</v>
      </c>
      <c r="E1653" s="13" t="s">
        <v>3463</v>
      </c>
      <c r="F1653" s="25">
        <v>82707</v>
      </c>
      <c r="G1653" s="14"/>
      <c r="H1653" s="15">
        <v>0</v>
      </c>
      <c r="I1653" s="15">
        <v>0</v>
      </c>
      <c r="J1653" s="15">
        <f t="shared" si="125"/>
        <v>0</v>
      </c>
      <c r="K1653" s="15">
        <f t="shared" si="126"/>
        <v>0</v>
      </c>
      <c r="L1653" s="15">
        <f t="shared" si="127"/>
        <v>0</v>
      </c>
      <c r="M1653" s="15">
        <f t="shared" si="128"/>
        <v>0</v>
      </c>
      <c r="N1653" s="15">
        <f t="shared" si="129"/>
        <v>0</v>
      </c>
    </row>
    <row r="1654" spans="1:14" ht="56.25">
      <c r="A1654" s="31">
        <v>60</v>
      </c>
      <c r="B1654" s="31">
        <v>683</v>
      </c>
      <c r="C1654" s="32">
        <v>57</v>
      </c>
      <c r="D1654" s="33">
        <v>0</v>
      </c>
      <c r="E1654" s="13" t="s">
        <v>3464</v>
      </c>
      <c r="F1654" s="25">
        <v>182</v>
      </c>
      <c r="G1654" s="14"/>
      <c r="H1654" s="15">
        <v>0</v>
      </c>
      <c r="I1654" s="15">
        <v>0</v>
      </c>
      <c r="J1654" s="15">
        <f t="shared" si="125"/>
        <v>0</v>
      </c>
      <c r="K1654" s="15">
        <f t="shared" si="126"/>
        <v>0</v>
      </c>
      <c r="L1654" s="15">
        <f t="shared" si="127"/>
        <v>0</v>
      </c>
      <c r="M1654" s="15">
        <f t="shared" si="128"/>
        <v>0</v>
      </c>
      <c r="N1654" s="15">
        <f t="shared" si="129"/>
        <v>0</v>
      </c>
    </row>
    <row r="1655" spans="1:14" ht="90">
      <c r="A1655" s="31">
        <v>60</v>
      </c>
      <c r="B1655" s="31">
        <v>685</v>
      </c>
      <c r="C1655" s="32">
        <v>873</v>
      </c>
      <c r="D1655" s="33">
        <v>0</v>
      </c>
      <c r="E1655" s="13" t="s">
        <v>3465</v>
      </c>
      <c r="F1655" s="25">
        <v>0</v>
      </c>
      <c r="G1655" s="14"/>
      <c r="H1655" s="15">
        <v>0</v>
      </c>
      <c r="I1655" s="15">
        <v>0</v>
      </c>
      <c r="J1655" s="15">
        <f t="shared" si="125"/>
        <v>0</v>
      </c>
      <c r="K1655" s="15">
        <f t="shared" si="126"/>
        <v>0</v>
      </c>
      <c r="L1655" s="15">
        <f t="shared" si="127"/>
        <v>0</v>
      </c>
      <c r="M1655" s="15">
        <f t="shared" si="128"/>
        <v>0</v>
      </c>
      <c r="N1655" s="15">
        <f t="shared" si="129"/>
        <v>0</v>
      </c>
    </row>
    <row r="1656" spans="1:14" ht="90">
      <c r="A1656" s="31">
        <v>60</v>
      </c>
      <c r="B1656" s="31">
        <v>685</v>
      </c>
      <c r="C1656" s="32">
        <v>881</v>
      </c>
      <c r="D1656" s="33">
        <v>0</v>
      </c>
      <c r="E1656" s="13" t="s">
        <v>3466</v>
      </c>
      <c r="F1656" s="25">
        <v>0</v>
      </c>
      <c r="G1656" s="14"/>
      <c r="H1656" s="15">
        <v>0</v>
      </c>
      <c r="I1656" s="15">
        <v>0</v>
      </c>
      <c r="J1656" s="15">
        <f t="shared" si="125"/>
        <v>0</v>
      </c>
      <c r="K1656" s="15">
        <f t="shared" si="126"/>
        <v>0</v>
      </c>
      <c r="L1656" s="15">
        <f t="shared" si="127"/>
        <v>0</v>
      </c>
      <c r="M1656" s="15">
        <f t="shared" si="128"/>
        <v>0</v>
      </c>
      <c r="N1656" s="15">
        <f t="shared" si="129"/>
        <v>0</v>
      </c>
    </row>
    <row r="1657" spans="1:14" ht="67.5">
      <c r="A1657" s="31">
        <v>60</v>
      </c>
      <c r="B1657" s="31">
        <v>685</v>
      </c>
      <c r="C1657" s="32">
        <v>899</v>
      </c>
      <c r="D1657" s="33">
        <v>0</v>
      </c>
      <c r="E1657" s="13" t="s">
        <v>3467</v>
      </c>
      <c r="F1657" s="25">
        <v>96</v>
      </c>
      <c r="G1657" s="14"/>
      <c r="H1657" s="15">
        <v>0</v>
      </c>
      <c r="I1657" s="15">
        <v>0</v>
      </c>
      <c r="J1657" s="15">
        <f t="shared" si="125"/>
        <v>0</v>
      </c>
      <c r="K1657" s="15">
        <f t="shared" si="126"/>
        <v>0</v>
      </c>
      <c r="L1657" s="15">
        <f t="shared" si="127"/>
        <v>0</v>
      </c>
      <c r="M1657" s="15">
        <f t="shared" si="128"/>
        <v>0</v>
      </c>
      <c r="N1657" s="15">
        <f t="shared" si="129"/>
        <v>0</v>
      </c>
    </row>
    <row r="1658" spans="1:14" ht="56.25">
      <c r="A1658" s="31">
        <v>60</v>
      </c>
      <c r="B1658" s="31">
        <v>685</v>
      </c>
      <c r="C1658" s="32">
        <v>907</v>
      </c>
      <c r="D1658" s="33">
        <v>0</v>
      </c>
      <c r="E1658" s="13" t="s">
        <v>3468</v>
      </c>
      <c r="F1658" s="25">
        <v>240</v>
      </c>
      <c r="G1658" s="14"/>
      <c r="H1658" s="15">
        <v>0</v>
      </c>
      <c r="I1658" s="15">
        <v>0</v>
      </c>
      <c r="J1658" s="15">
        <f t="shared" si="125"/>
        <v>0</v>
      </c>
      <c r="K1658" s="15">
        <f t="shared" si="126"/>
        <v>0</v>
      </c>
      <c r="L1658" s="15">
        <f t="shared" si="127"/>
        <v>0</v>
      </c>
      <c r="M1658" s="15">
        <f t="shared" si="128"/>
        <v>0</v>
      </c>
      <c r="N1658" s="15">
        <f t="shared" si="129"/>
        <v>0</v>
      </c>
    </row>
    <row r="1659" spans="1:14" ht="56.25">
      <c r="A1659" s="31">
        <v>60</v>
      </c>
      <c r="B1659" s="31">
        <v>685</v>
      </c>
      <c r="C1659" s="32">
        <v>915</v>
      </c>
      <c r="D1659" s="33">
        <v>0</v>
      </c>
      <c r="E1659" s="13" t="s">
        <v>3469</v>
      </c>
      <c r="F1659" s="25">
        <v>252</v>
      </c>
      <c r="G1659" s="14"/>
      <c r="H1659" s="15">
        <v>0</v>
      </c>
      <c r="I1659" s="15">
        <v>0</v>
      </c>
      <c r="J1659" s="15">
        <f t="shared" si="125"/>
        <v>0</v>
      </c>
      <c r="K1659" s="15">
        <f t="shared" si="126"/>
        <v>0</v>
      </c>
      <c r="L1659" s="15">
        <f t="shared" si="127"/>
        <v>0</v>
      </c>
      <c r="M1659" s="15">
        <f t="shared" si="128"/>
        <v>0</v>
      </c>
      <c r="N1659" s="15">
        <f t="shared" si="129"/>
        <v>0</v>
      </c>
    </row>
    <row r="1660" spans="1:14" ht="45">
      <c r="A1660" s="31">
        <v>60</v>
      </c>
      <c r="B1660" s="31">
        <v>693</v>
      </c>
      <c r="C1660" s="32">
        <v>14</v>
      </c>
      <c r="D1660" s="33">
        <v>0</v>
      </c>
      <c r="E1660" s="13" t="s">
        <v>3470</v>
      </c>
      <c r="F1660" s="25">
        <v>0</v>
      </c>
      <c r="G1660" s="14"/>
      <c r="H1660" s="15">
        <v>0</v>
      </c>
      <c r="I1660" s="15">
        <v>0</v>
      </c>
      <c r="J1660" s="15">
        <f t="shared" si="125"/>
        <v>0</v>
      </c>
      <c r="K1660" s="15">
        <f t="shared" si="126"/>
        <v>0</v>
      </c>
      <c r="L1660" s="15">
        <f t="shared" si="127"/>
        <v>0</v>
      </c>
      <c r="M1660" s="15">
        <f t="shared" si="128"/>
        <v>0</v>
      </c>
      <c r="N1660" s="15">
        <f t="shared" si="129"/>
        <v>0</v>
      </c>
    </row>
    <row r="1661" spans="1:14" ht="45">
      <c r="A1661" s="31">
        <v>60</v>
      </c>
      <c r="B1661" s="31">
        <v>697</v>
      </c>
      <c r="C1661" s="32">
        <v>28</v>
      </c>
      <c r="D1661" s="33">
        <v>0</v>
      </c>
      <c r="E1661" s="13" t="s">
        <v>3471</v>
      </c>
      <c r="F1661" s="25">
        <v>0</v>
      </c>
      <c r="G1661" s="14"/>
      <c r="H1661" s="15">
        <v>0</v>
      </c>
      <c r="I1661" s="15">
        <v>0</v>
      </c>
      <c r="J1661" s="15">
        <f t="shared" si="125"/>
        <v>0</v>
      </c>
      <c r="K1661" s="15">
        <f t="shared" si="126"/>
        <v>0</v>
      </c>
      <c r="L1661" s="15">
        <f t="shared" si="127"/>
        <v>0</v>
      </c>
      <c r="M1661" s="15">
        <f t="shared" si="128"/>
        <v>0</v>
      </c>
      <c r="N1661" s="15">
        <f t="shared" si="129"/>
        <v>0</v>
      </c>
    </row>
    <row r="1662" spans="1:14" ht="45">
      <c r="A1662" s="31">
        <v>60</v>
      </c>
      <c r="B1662" s="31">
        <v>697</v>
      </c>
      <c r="C1662" s="32">
        <v>36</v>
      </c>
      <c r="D1662" s="33">
        <v>0</v>
      </c>
      <c r="E1662" s="13" t="s">
        <v>3472</v>
      </c>
      <c r="F1662" s="25">
        <v>0</v>
      </c>
      <c r="G1662" s="14"/>
      <c r="H1662" s="15">
        <v>0</v>
      </c>
      <c r="I1662" s="15">
        <v>0</v>
      </c>
      <c r="J1662" s="15">
        <f t="shared" si="125"/>
        <v>0</v>
      </c>
      <c r="K1662" s="15">
        <f t="shared" si="126"/>
        <v>0</v>
      </c>
      <c r="L1662" s="15">
        <f t="shared" si="127"/>
        <v>0</v>
      </c>
      <c r="M1662" s="15">
        <f t="shared" si="128"/>
        <v>0</v>
      </c>
      <c r="N1662" s="15">
        <f t="shared" si="129"/>
        <v>0</v>
      </c>
    </row>
    <row r="1663" spans="1:14" ht="33.75">
      <c r="A1663" s="31">
        <v>60</v>
      </c>
      <c r="B1663" s="31">
        <v>697</v>
      </c>
      <c r="C1663" s="32">
        <v>44</v>
      </c>
      <c r="D1663" s="33">
        <v>0</v>
      </c>
      <c r="E1663" s="13" t="s">
        <v>3473</v>
      </c>
      <c r="F1663" s="25">
        <v>0</v>
      </c>
      <c r="G1663" s="14"/>
      <c r="H1663" s="15">
        <v>0</v>
      </c>
      <c r="I1663" s="15">
        <v>0</v>
      </c>
      <c r="J1663" s="15">
        <f t="shared" si="125"/>
        <v>0</v>
      </c>
      <c r="K1663" s="15">
        <f t="shared" si="126"/>
        <v>0</v>
      </c>
      <c r="L1663" s="15">
        <f t="shared" si="127"/>
        <v>0</v>
      </c>
      <c r="M1663" s="15">
        <f t="shared" si="128"/>
        <v>0</v>
      </c>
      <c r="N1663" s="15">
        <f t="shared" si="129"/>
        <v>0</v>
      </c>
    </row>
    <row r="1664" spans="1:14" ht="45">
      <c r="A1664" s="31">
        <v>60</v>
      </c>
      <c r="B1664" s="31">
        <v>697</v>
      </c>
      <c r="C1664" s="32">
        <v>267</v>
      </c>
      <c r="D1664" s="33">
        <v>0</v>
      </c>
      <c r="E1664" s="13" t="s">
        <v>3474</v>
      </c>
      <c r="F1664" s="25">
        <v>3484</v>
      </c>
      <c r="G1664" s="14"/>
      <c r="H1664" s="15">
        <v>0</v>
      </c>
      <c r="I1664" s="15">
        <v>0</v>
      </c>
      <c r="J1664" s="15">
        <f t="shared" si="125"/>
        <v>0</v>
      </c>
      <c r="K1664" s="15">
        <f t="shared" si="126"/>
        <v>0</v>
      </c>
      <c r="L1664" s="15">
        <f t="shared" si="127"/>
        <v>0</v>
      </c>
      <c r="M1664" s="15">
        <f t="shared" si="128"/>
        <v>0</v>
      </c>
      <c r="N1664" s="15">
        <f t="shared" si="129"/>
        <v>0</v>
      </c>
    </row>
    <row r="1665" spans="1:14" ht="45">
      <c r="A1665" s="31">
        <v>60</v>
      </c>
      <c r="B1665" s="31">
        <v>697</v>
      </c>
      <c r="C1665" s="32">
        <v>317</v>
      </c>
      <c r="D1665" s="33">
        <v>0</v>
      </c>
      <c r="E1665" s="13" t="s">
        <v>3475</v>
      </c>
      <c r="F1665" s="25">
        <v>75</v>
      </c>
      <c r="G1665" s="14"/>
      <c r="H1665" s="15">
        <v>0</v>
      </c>
      <c r="I1665" s="15">
        <v>0</v>
      </c>
      <c r="J1665" s="15">
        <f t="shared" si="125"/>
        <v>0</v>
      </c>
      <c r="K1665" s="15">
        <f t="shared" si="126"/>
        <v>0</v>
      </c>
      <c r="L1665" s="15">
        <f t="shared" si="127"/>
        <v>0</v>
      </c>
      <c r="M1665" s="15">
        <f t="shared" si="128"/>
        <v>0</v>
      </c>
      <c r="N1665" s="15">
        <f t="shared" si="129"/>
        <v>0</v>
      </c>
    </row>
    <row r="1666" spans="1:14" ht="45">
      <c r="A1666" s="31">
        <v>60</v>
      </c>
      <c r="B1666" s="31">
        <v>697</v>
      </c>
      <c r="C1666" s="32">
        <v>341</v>
      </c>
      <c r="D1666" s="33">
        <v>0</v>
      </c>
      <c r="E1666" s="13" t="s">
        <v>3476</v>
      </c>
      <c r="F1666" s="25">
        <v>0</v>
      </c>
      <c r="G1666" s="14"/>
      <c r="H1666" s="15">
        <v>0</v>
      </c>
      <c r="I1666" s="15">
        <v>0</v>
      </c>
      <c r="J1666" s="15">
        <f t="shared" si="125"/>
        <v>0</v>
      </c>
      <c r="K1666" s="15">
        <f t="shared" si="126"/>
        <v>0</v>
      </c>
      <c r="L1666" s="15">
        <f t="shared" si="127"/>
        <v>0</v>
      </c>
      <c r="M1666" s="15">
        <f t="shared" si="128"/>
        <v>0</v>
      </c>
      <c r="N1666" s="15">
        <f t="shared" si="129"/>
        <v>0</v>
      </c>
    </row>
    <row r="1667" spans="1:14" ht="67.5">
      <c r="A1667" s="31">
        <v>60</v>
      </c>
      <c r="B1667" s="31">
        <v>697</v>
      </c>
      <c r="C1667" s="32">
        <v>366</v>
      </c>
      <c r="D1667" s="33">
        <v>0</v>
      </c>
      <c r="E1667" s="13" t="s">
        <v>3477</v>
      </c>
      <c r="F1667" s="25">
        <v>0</v>
      </c>
      <c r="G1667" s="14"/>
      <c r="H1667" s="15">
        <v>0</v>
      </c>
      <c r="I1667" s="15">
        <v>0</v>
      </c>
      <c r="J1667" s="15">
        <f t="shared" si="125"/>
        <v>0</v>
      </c>
      <c r="K1667" s="15">
        <f t="shared" si="126"/>
        <v>0</v>
      </c>
      <c r="L1667" s="15">
        <f t="shared" si="127"/>
        <v>0</v>
      </c>
      <c r="M1667" s="15">
        <f t="shared" si="128"/>
        <v>0</v>
      </c>
      <c r="N1667" s="15">
        <f t="shared" si="129"/>
        <v>0</v>
      </c>
    </row>
    <row r="1668" spans="1:14" ht="67.5">
      <c r="A1668" s="31">
        <v>60</v>
      </c>
      <c r="B1668" s="31">
        <v>697</v>
      </c>
      <c r="C1668" s="32">
        <v>374</v>
      </c>
      <c r="D1668" s="33">
        <v>0</v>
      </c>
      <c r="E1668" s="13" t="s">
        <v>3478</v>
      </c>
      <c r="F1668" s="25">
        <v>110</v>
      </c>
      <c r="G1668" s="14"/>
      <c r="H1668" s="15">
        <v>0</v>
      </c>
      <c r="I1668" s="15">
        <v>0</v>
      </c>
      <c r="J1668" s="15">
        <f t="shared" si="125"/>
        <v>0</v>
      </c>
      <c r="K1668" s="15">
        <f t="shared" si="126"/>
        <v>0</v>
      </c>
      <c r="L1668" s="15">
        <f t="shared" si="127"/>
        <v>0</v>
      </c>
      <c r="M1668" s="15">
        <f t="shared" si="128"/>
        <v>0</v>
      </c>
      <c r="N1668" s="15">
        <f t="shared" si="129"/>
        <v>0</v>
      </c>
    </row>
    <row r="1669" spans="1:14" ht="78.75">
      <c r="A1669" s="31">
        <v>60</v>
      </c>
      <c r="B1669" s="31">
        <v>697</v>
      </c>
      <c r="C1669" s="32">
        <v>382</v>
      </c>
      <c r="D1669" s="33">
        <v>0</v>
      </c>
      <c r="E1669" s="13" t="s">
        <v>3479</v>
      </c>
      <c r="F1669" s="25">
        <v>1</v>
      </c>
      <c r="G1669" s="14"/>
      <c r="H1669" s="15">
        <v>0</v>
      </c>
      <c r="I1669" s="15">
        <v>0</v>
      </c>
      <c r="J1669" s="15">
        <f t="shared" si="125"/>
        <v>0</v>
      </c>
      <c r="K1669" s="15">
        <f t="shared" si="126"/>
        <v>0</v>
      </c>
      <c r="L1669" s="15">
        <f t="shared" si="127"/>
        <v>0</v>
      </c>
      <c r="M1669" s="15">
        <f t="shared" si="128"/>
        <v>0</v>
      </c>
      <c r="N1669" s="15">
        <f t="shared" si="129"/>
        <v>0</v>
      </c>
    </row>
    <row r="1670" spans="1:14" ht="45">
      <c r="A1670" s="31">
        <v>60</v>
      </c>
      <c r="B1670" s="31">
        <v>699</v>
      </c>
      <c r="C1670" s="32">
        <v>18</v>
      </c>
      <c r="D1670" s="33">
        <v>0</v>
      </c>
      <c r="E1670" s="13" t="s">
        <v>3480</v>
      </c>
      <c r="F1670" s="25">
        <v>1</v>
      </c>
      <c r="G1670" s="14"/>
      <c r="H1670" s="15">
        <v>0</v>
      </c>
      <c r="I1670" s="15">
        <v>0</v>
      </c>
      <c r="J1670" s="15">
        <f t="shared" si="125"/>
        <v>0</v>
      </c>
      <c r="K1670" s="15">
        <f t="shared" si="126"/>
        <v>0</v>
      </c>
      <c r="L1670" s="15">
        <f t="shared" si="127"/>
        <v>0</v>
      </c>
      <c r="M1670" s="15">
        <f t="shared" si="128"/>
        <v>0</v>
      </c>
      <c r="N1670" s="15">
        <f t="shared" si="129"/>
        <v>0</v>
      </c>
    </row>
    <row r="1671" spans="1:14" ht="45">
      <c r="A1671" s="31">
        <v>60</v>
      </c>
      <c r="B1671" s="31">
        <v>699</v>
      </c>
      <c r="C1671" s="32">
        <v>26</v>
      </c>
      <c r="D1671" s="33">
        <v>0</v>
      </c>
      <c r="E1671" s="13" t="s">
        <v>3481</v>
      </c>
      <c r="F1671" s="25">
        <v>1</v>
      </c>
      <c r="G1671" s="14"/>
      <c r="H1671" s="15">
        <v>0</v>
      </c>
      <c r="I1671" s="15">
        <v>0</v>
      </c>
      <c r="J1671" s="15">
        <f t="shared" si="125"/>
        <v>0</v>
      </c>
      <c r="K1671" s="15">
        <f t="shared" si="126"/>
        <v>0</v>
      </c>
      <c r="L1671" s="15">
        <f t="shared" si="127"/>
        <v>0</v>
      </c>
      <c r="M1671" s="15">
        <f t="shared" si="128"/>
        <v>0</v>
      </c>
      <c r="N1671" s="15">
        <f t="shared" si="129"/>
        <v>0</v>
      </c>
    </row>
    <row r="1672" spans="1:14" ht="45">
      <c r="A1672" s="31">
        <v>60</v>
      </c>
      <c r="B1672" s="31">
        <v>699</v>
      </c>
      <c r="C1672" s="32">
        <v>42</v>
      </c>
      <c r="D1672" s="33">
        <v>0</v>
      </c>
      <c r="E1672" s="13" t="s">
        <v>3482</v>
      </c>
      <c r="F1672" s="25">
        <v>1</v>
      </c>
      <c r="G1672" s="14"/>
      <c r="H1672" s="15">
        <v>0</v>
      </c>
      <c r="I1672" s="15">
        <v>0</v>
      </c>
      <c r="J1672" s="15">
        <f t="shared" si="125"/>
        <v>0</v>
      </c>
      <c r="K1672" s="15">
        <f t="shared" si="126"/>
        <v>0</v>
      </c>
      <c r="L1672" s="15">
        <f t="shared" si="127"/>
        <v>0</v>
      </c>
      <c r="M1672" s="15">
        <f t="shared" si="128"/>
        <v>0</v>
      </c>
      <c r="N1672" s="15">
        <f t="shared" si="129"/>
        <v>0</v>
      </c>
    </row>
    <row r="1673" spans="1:14" ht="33.75">
      <c r="A1673" s="31">
        <v>60</v>
      </c>
      <c r="B1673" s="31">
        <v>699</v>
      </c>
      <c r="C1673" s="32">
        <v>109</v>
      </c>
      <c r="D1673" s="33">
        <v>0</v>
      </c>
      <c r="E1673" s="13" t="s">
        <v>3483</v>
      </c>
      <c r="F1673" s="25">
        <v>1</v>
      </c>
      <c r="G1673" s="14"/>
      <c r="H1673" s="15">
        <v>0</v>
      </c>
      <c r="I1673" s="15">
        <v>0</v>
      </c>
      <c r="J1673" s="15">
        <f t="shared" si="125"/>
        <v>0</v>
      </c>
      <c r="K1673" s="15">
        <f t="shared" si="126"/>
        <v>0</v>
      </c>
      <c r="L1673" s="15">
        <f t="shared" si="127"/>
        <v>0</v>
      </c>
      <c r="M1673" s="15">
        <f t="shared" si="128"/>
        <v>0</v>
      </c>
      <c r="N1673" s="15">
        <f t="shared" si="129"/>
        <v>0</v>
      </c>
    </row>
    <row r="1674" spans="1:14" ht="33.75">
      <c r="A1674" s="31">
        <v>60</v>
      </c>
      <c r="B1674" s="31">
        <v>701</v>
      </c>
      <c r="C1674" s="32">
        <v>360</v>
      </c>
      <c r="D1674" s="33">
        <v>0</v>
      </c>
      <c r="E1674" s="13" t="s">
        <v>3484</v>
      </c>
      <c r="F1674" s="25">
        <v>5546</v>
      </c>
      <c r="G1674" s="14"/>
      <c r="H1674" s="15">
        <v>0</v>
      </c>
      <c r="I1674" s="15">
        <v>0</v>
      </c>
      <c r="J1674" s="15">
        <f t="shared" si="125"/>
        <v>0</v>
      </c>
      <c r="K1674" s="15">
        <f t="shared" si="126"/>
        <v>0</v>
      </c>
      <c r="L1674" s="15">
        <f t="shared" si="127"/>
        <v>0</v>
      </c>
      <c r="M1674" s="15">
        <f t="shared" si="128"/>
        <v>0</v>
      </c>
      <c r="N1674" s="15">
        <f t="shared" si="129"/>
        <v>0</v>
      </c>
    </row>
    <row r="1675" spans="1:14" ht="33.75">
      <c r="A1675" s="31">
        <v>60</v>
      </c>
      <c r="B1675" s="31">
        <v>701</v>
      </c>
      <c r="C1675" s="32">
        <v>378</v>
      </c>
      <c r="D1675" s="33">
        <v>0</v>
      </c>
      <c r="E1675" s="13" t="s">
        <v>3485</v>
      </c>
      <c r="F1675" s="25">
        <v>17180</v>
      </c>
      <c r="G1675" s="14"/>
      <c r="H1675" s="15">
        <v>0</v>
      </c>
      <c r="I1675" s="15">
        <v>0</v>
      </c>
      <c r="J1675" s="15">
        <f t="shared" si="125"/>
        <v>0</v>
      </c>
      <c r="K1675" s="15">
        <f t="shared" si="126"/>
        <v>0</v>
      </c>
      <c r="L1675" s="15">
        <f t="shared" si="127"/>
        <v>0</v>
      </c>
      <c r="M1675" s="15">
        <f t="shared" si="128"/>
        <v>0</v>
      </c>
      <c r="N1675" s="15">
        <f t="shared" si="129"/>
        <v>0</v>
      </c>
    </row>
    <row r="1676" spans="1:14" ht="90">
      <c r="A1676" s="31">
        <v>60</v>
      </c>
      <c r="B1676" s="31">
        <v>703</v>
      </c>
      <c r="C1676" s="32">
        <v>202</v>
      </c>
      <c r="D1676" s="33">
        <v>0</v>
      </c>
      <c r="E1676" s="13" t="s">
        <v>3486</v>
      </c>
      <c r="F1676" s="25">
        <v>5</v>
      </c>
      <c r="G1676" s="14"/>
      <c r="H1676" s="15">
        <v>0</v>
      </c>
      <c r="I1676" s="15">
        <v>0</v>
      </c>
      <c r="J1676" s="15">
        <f t="shared" ref="J1676:J1739" si="130">F1676*H1676</f>
        <v>0</v>
      </c>
      <c r="K1676" s="15">
        <f t="shared" ref="K1676:K1739" si="131">I1676*1.16</f>
        <v>0</v>
      </c>
      <c r="L1676" s="15">
        <f t="shared" ref="L1676:L1739" si="132">F1676*K1676</f>
        <v>0</v>
      </c>
      <c r="M1676" s="15">
        <f t="shared" ref="M1676:M1739" si="133">J1676+L1676</f>
        <v>0</v>
      </c>
      <c r="N1676" s="15">
        <f t="shared" ref="N1676:N1739" si="134">M1676*2</f>
        <v>0</v>
      </c>
    </row>
    <row r="1677" spans="1:14" ht="67.5">
      <c r="A1677" s="31">
        <v>60</v>
      </c>
      <c r="B1677" s="31">
        <v>703</v>
      </c>
      <c r="C1677" s="32">
        <v>1135</v>
      </c>
      <c r="D1677" s="33">
        <v>0</v>
      </c>
      <c r="E1677" s="13" t="s">
        <v>3487</v>
      </c>
      <c r="F1677" s="25">
        <v>0</v>
      </c>
      <c r="G1677" s="14"/>
      <c r="H1677" s="15">
        <v>0</v>
      </c>
      <c r="I1677" s="15">
        <v>0</v>
      </c>
      <c r="J1677" s="15">
        <f t="shared" si="130"/>
        <v>0</v>
      </c>
      <c r="K1677" s="15">
        <f t="shared" si="131"/>
        <v>0</v>
      </c>
      <c r="L1677" s="15">
        <f t="shared" si="132"/>
        <v>0</v>
      </c>
      <c r="M1677" s="15">
        <f t="shared" si="133"/>
        <v>0</v>
      </c>
      <c r="N1677" s="15">
        <f t="shared" si="134"/>
        <v>0</v>
      </c>
    </row>
    <row r="1678" spans="1:14" ht="22.5">
      <c r="A1678" s="31">
        <v>60</v>
      </c>
      <c r="B1678" s="31">
        <v>707</v>
      </c>
      <c r="C1678" s="32">
        <v>18</v>
      </c>
      <c r="D1678" s="33">
        <v>0</v>
      </c>
      <c r="E1678" s="13" t="s">
        <v>3488</v>
      </c>
      <c r="F1678" s="25">
        <v>188</v>
      </c>
      <c r="G1678" s="14"/>
      <c r="H1678" s="15">
        <v>0</v>
      </c>
      <c r="I1678" s="15">
        <v>0</v>
      </c>
      <c r="J1678" s="15">
        <f t="shared" si="130"/>
        <v>0</v>
      </c>
      <c r="K1678" s="15">
        <f t="shared" si="131"/>
        <v>0</v>
      </c>
      <c r="L1678" s="15">
        <f t="shared" si="132"/>
        <v>0</v>
      </c>
      <c r="M1678" s="15">
        <f t="shared" si="133"/>
        <v>0</v>
      </c>
      <c r="N1678" s="15">
        <f t="shared" si="134"/>
        <v>0</v>
      </c>
    </row>
    <row r="1679" spans="1:14" ht="56.25">
      <c r="A1679" s="31">
        <v>60</v>
      </c>
      <c r="B1679" s="31">
        <v>709</v>
      </c>
      <c r="C1679" s="32">
        <v>65</v>
      </c>
      <c r="D1679" s="33">
        <v>0</v>
      </c>
      <c r="E1679" s="13" t="s">
        <v>3489</v>
      </c>
      <c r="F1679" s="25">
        <v>0</v>
      </c>
      <c r="G1679" s="14"/>
      <c r="H1679" s="15">
        <v>0</v>
      </c>
      <c r="I1679" s="15">
        <v>0</v>
      </c>
      <c r="J1679" s="15">
        <f t="shared" si="130"/>
        <v>0</v>
      </c>
      <c r="K1679" s="15">
        <f t="shared" si="131"/>
        <v>0</v>
      </c>
      <c r="L1679" s="15">
        <f t="shared" si="132"/>
        <v>0</v>
      </c>
      <c r="M1679" s="15">
        <f t="shared" si="133"/>
        <v>0</v>
      </c>
      <c r="N1679" s="15">
        <f t="shared" si="134"/>
        <v>0</v>
      </c>
    </row>
    <row r="1680" spans="1:14" ht="22.5">
      <c r="A1680" s="31">
        <v>60</v>
      </c>
      <c r="B1680" s="31">
        <v>711</v>
      </c>
      <c r="C1680" s="32">
        <v>38</v>
      </c>
      <c r="D1680" s="33">
        <v>0</v>
      </c>
      <c r="E1680" s="13" t="s">
        <v>3490</v>
      </c>
      <c r="F1680" s="25">
        <v>5</v>
      </c>
      <c r="G1680" s="14"/>
      <c r="H1680" s="15">
        <v>0</v>
      </c>
      <c r="I1680" s="15">
        <v>0</v>
      </c>
      <c r="J1680" s="15">
        <f t="shared" si="130"/>
        <v>0</v>
      </c>
      <c r="K1680" s="15">
        <f t="shared" si="131"/>
        <v>0</v>
      </c>
      <c r="L1680" s="15">
        <f t="shared" si="132"/>
        <v>0</v>
      </c>
      <c r="M1680" s="15">
        <f t="shared" si="133"/>
        <v>0</v>
      </c>
      <c r="N1680" s="15">
        <f t="shared" si="134"/>
        <v>0</v>
      </c>
    </row>
    <row r="1681" spans="1:14" ht="22.5">
      <c r="A1681" s="31">
        <v>60</v>
      </c>
      <c r="B1681" s="31">
        <v>711</v>
      </c>
      <c r="C1681" s="32">
        <v>46</v>
      </c>
      <c r="D1681" s="33">
        <v>0</v>
      </c>
      <c r="E1681" s="13" t="s">
        <v>3491</v>
      </c>
      <c r="F1681" s="25">
        <v>1475</v>
      </c>
      <c r="G1681" s="14"/>
      <c r="H1681" s="15">
        <v>0</v>
      </c>
      <c r="I1681" s="15">
        <v>0</v>
      </c>
      <c r="J1681" s="15">
        <f t="shared" si="130"/>
        <v>0</v>
      </c>
      <c r="K1681" s="15">
        <f t="shared" si="131"/>
        <v>0</v>
      </c>
      <c r="L1681" s="15">
        <f t="shared" si="132"/>
        <v>0</v>
      </c>
      <c r="M1681" s="15">
        <f t="shared" si="133"/>
        <v>0</v>
      </c>
      <c r="N1681" s="15">
        <f t="shared" si="134"/>
        <v>0</v>
      </c>
    </row>
    <row r="1682" spans="1:14" ht="45">
      <c r="A1682" s="31">
        <v>60</v>
      </c>
      <c r="B1682" s="31">
        <v>711</v>
      </c>
      <c r="C1682" s="32">
        <v>53</v>
      </c>
      <c r="D1682" s="33">
        <v>0</v>
      </c>
      <c r="E1682" s="13" t="s">
        <v>3492</v>
      </c>
      <c r="F1682" s="25">
        <v>0</v>
      </c>
      <c r="G1682" s="14"/>
      <c r="H1682" s="15">
        <v>0</v>
      </c>
      <c r="I1682" s="15">
        <v>0</v>
      </c>
      <c r="J1682" s="15">
        <f t="shared" si="130"/>
        <v>0</v>
      </c>
      <c r="K1682" s="15">
        <f t="shared" si="131"/>
        <v>0</v>
      </c>
      <c r="L1682" s="15">
        <f t="shared" si="132"/>
        <v>0</v>
      </c>
      <c r="M1682" s="15">
        <f t="shared" si="133"/>
        <v>0</v>
      </c>
      <c r="N1682" s="15">
        <f t="shared" si="134"/>
        <v>0</v>
      </c>
    </row>
    <row r="1683" spans="1:14" ht="56.25">
      <c r="A1683" s="31">
        <v>60</v>
      </c>
      <c r="B1683" s="31">
        <v>711</v>
      </c>
      <c r="C1683" s="32">
        <v>61</v>
      </c>
      <c r="D1683" s="33">
        <v>0</v>
      </c>
      <c r="E1683" s="13" t="s">
        <v>3493</v>
      </c>
      <c r="F1683" s="25">
        <v>0</v>
      </c>
      <c r="G1683" s="14"/>
      <c r="H1683" s="15">
        <v>0</v>
      </c>
      <c r="I1683" s="15">
        <v>0</v>
      </c>
      <c r="J1683" s="15">
        <f t="shared" si="130"/>
        <v>0</v>
      </c>
      <c r="K1683" s="15">
        <f t="shared" si="131"/>
        <v>0</v>
      </c>
      <c r="L1683" s="15">
        <f t="shared" si="132"/>
        <v>0</v>
      </c>
      <c r="M1683" s="15">
        <f t="shared" si="133"/>
        <v>0</v>
      </c>
      <c r="N1683" s="15">
        <f t="shared" si="134"/>
        <v>0</v>
      </c>
    </row>
    <row r="1684" spans="1:14" ht="67.5">
      <c r="A1684" s="31">
        <v>60</v>
      </c>
      <c r="B1684" s="31">
        <v>711</v>
      </c>
      <c r="C1684" s="32">
        <v>79</v>
      </c>
      <c r="D1684" s="33">
        <v>0</v>
      </c>
      <c r="E1684" s="13" t="s">
        <v>3494</v>
      </c>
      <c r="F1684" s="25">
        <v>0</v>
      </c>
      <c r="G1684" s="14"/>
      <c r="H1684" s="15">
        <v>0</v>
      </c>
      <c r="I1684" s="15">
        <v>0</v>
      </c>
      <c r="J1684" s="15">
        <f t="shared" si="130"/>
        <v>0</v>
      </c>
      <c r="K1684" s="15">
        <f t="shared" si="131"/>
        <v>0</v>
      </c>
      <c r="L1684" s="15">
        <f t="shared" si="132"/>
        <v>0</v>
      </c>
      <c r="M1684" s="15">
        <f t="shared" si="133"/>
        <v>0</v>
      </c>
      <c r="N1684" s="15">
        <f t="shared" si="134"/>
        <v>0</v>
      </c>
    </row>
    <row r="1685" spans="1:14" ht="90">
      <c r="A1685" s="31">
        <v>60</v>
      </c>
      <c r="B1685" s="31">
        <v>711</v>
      </c>
      <c r="C1685" s="32">
        <v>87</v>
      </c>
      <c r="D1685" s="33">
        <v>0</v>
      </c>
      <c r="E1685" s="13" t="s">
        <v>3495</v>
      </c>
      <c r="F1685" s="25">
        <v>0</v>
      </c>
      <c r="G1685" s="14"/>
      <c r="H1685" s="15">
        <v>0</v>
      </c>
      <c r="I1685" s="15">
        <v>0</v>
      </c>
      <c r="J1685" s="15">
        <f t="shared" si="130"/>
        <v>0</v>
      </c>
      <c r="K1685" s="15">
        <f t="shared" si="131"/>
        <v>0</v>
      </c>
      <c r="L1685" s="15">
        <f t="shared" si="132"/>
        <v>0</v>
      </c>
      <c r="M1685" s="15">
        <f t="shared" si="133"/>
        <v>0</v>
      </c>
      <c r="N1685" s="15">
        <f t="shared" si="134"/>
        <v>0</v>
      </c>
    </row>
    <row r="1686" spans="1:14" ht="90">
      <c r="A1686" s="31">
        <v>60</v>
      </c>
      <c r="B1686" s="31">
        <v>711</v>
      </c>
      <c r="C1686" s="32">
        <v>95</v>
      </c>
      <c r="D1686" s="33">
        <v>0</v>
      </c>
      <c r="E1686" s="13" t="s">
        <v>3496</v>
      </c>
      <c r="F1686" s="25">
        <v>2370</v>
      </c>
      <c r="G1686" s="14"/>
      <c r="H1686" s="15">
        <v>0</v>
      </c>
      <c r="I1686" s="15">
        <v>0</v>
      </c>
      <c r="J1686" s="15">
        <f t="shared" si="130"/>
        <v>0</v>
      </c>
      <c r="K1686" s="15">
        <f t="shared" si="131"/>
        <v>0</v>
      </c>
      <c r="L1686" s="15">
        <f t="shared" si="132"/>
        <v>0</v>
      </c>
      <c r="M1686" s="15">
        <f t="shared" si="133"/>
        <v>0</v>
      </c>
      <c r="N1686" s="15">
        <f t="shared" si="134"/>
        <v>0</v>
      </c>
    </row>
    <row r="1687" spans="1:14" ht="78.75">
      <c r="A1687" s="31">
        <v>60</v>
      </c>
      <c r="B1687" s="31">
        <v>711</v>
      </c>
      <c r="C1687" s="32">
        <v>145</v>
      </c>
      <c r="D1687" s="33">
        <v>0</v>
      </c>
      <c r="E1687" s="13" t="s">
        <v>3497</v>
      </c>
      <c r="F1687" s="25">
        <v>403</v>
      </c>
      <c r="G1687" s="14"/>
      <c r="H1687" s="15">
        <v>0</v>
      </c>
      <c r="I1687" s="15">
        <v>0</v>
      </c>
      <c r="J1687" s="15">
        <f t="shared" si="130"/>
        <v>0</v>
      </c>
      <c r="K1687" s="15">
        <f t="shared" si="131"/>
        <v>0</v>
      </c>
      <c r="L1687" s="15">
        <f t="shared" si="132"/>
        <v>0</v>
      </c>
      <c r="M1687" s="15">
        <f t="shared" si="133"/>
        <v>0</v>
      </c>
      <c r="N1687" s="15">
        <f t="shared" si="134"/>
        <v>0</v>
      </c>
    </row>
    <row r="1688" spans="1:14" ht="45">
      <c r="A1688" s="31">
        <v>60</v>
      </c>
      <c r="B1688" s="31">
        <v>717</v>
      </c>
      <c r="C1688" s="32">
        <v>40</v>
      </c>
      <c r="D1688" s="33">
        <v>0</v>
      </c>
      <c r="E1688" s="13" t="s">
        <v>3498</v>
      </c>
      <c r="F1688" s="25">
        <v>0</v>
      </c>
      <c r="G1688" s="14"/>
      <c r="H1688" s="15">
        <v>0</v>
      </c>
      <c r="I1688" s="15">
        <v>0</v>
      </c>
      <c r="J1688" s="15">
        <f t="shared" si="130"/>
        <v>0</v>
      </c>
      <c r="K1688" s="15">
        <f t="shared" si="131"/>
        <v>0</v>
      </c>
      <c r="L1688" s="15">
        <f t="shared" si="132"/>
        <v>0</v>
      </c>
      <c r="M1688" s="15">
        <f t="shared" si="133"/>
        <v>0</v>
      </c>
      <c r="N1688" s="15">
        <f t="shared" si="134"/>
        <v>0</v>
      </c>
    </row>
    <row r="1689" spans="1:14" ht="67.5">
      <c r="A1689" s="31">
        <v>60</v>
      </c>
      <c r="B1689" s="31">
        <v>725</v>
      </c>
      <c r="C1689" s="32">
        <v>1642</v>
      </c>
      <c r="D1689" s="33">
        <v>0</v>
      </c>
      <c r="E1689" s="13" t="s">
        <v>3499</v>
      </c>
      <c r="F1689" s="25">
        <v>0</v>
      </c>
      <c r="G1689" s="14"/>
      <c r="H1689" s="15">
        <v>0</v>
      </c>
      <c r="I1689" s="15">
        <v>0</v>
      </c>
      <c r="J1689" s="15">
        <f t="shared" si="130"/>
        <v>0</v>
      </c>
      <c r="K1689" s="15">
        <f t="shared" si="131"/>
        <v>0</v>
      </c>
      <c r="L1689" s="15">
        <f t="shared" si="132"/>
        <v>0</v>
      </c>
      <c r="M1689" s="15">
        <f t="shared" si="133"/>
        <v>0</v>
      </c>
      <c r="N1689" s="15">
        <f t="shared" si="134"/>
        <v>0</v>
      </c>
    </row>
    <row r="1690" spans="1:14" ht="56.25">
      <c r="A1690" s="31">
        <v>60</v>
      </c>
      <c r="B1690" s="31">
        <v>725</v>
      </c>
      <c r="C1690" s="32">
        <v>1741</v>
      </c>
      <c r="D1690" s="33">
        <v>0</v>
      </c>
      <c r="E1690" s="13" t="s">
        <v>3500</v>
      </c>
      <c r="F1690" s="25">
        <v>150</v>
      </c>
      <c r="G1690" s="14"/>
      <c r="H1690" s="15">
        <v>0</v>
      </c>
      <c r="I1690" s="15">
        <v>0</v>
      </c>
      <c r="J1690" s="15">
        <f t="shared" si="130"/>
        <v>0</v>
      </c>
      <c r="K1690" s="15">
        <f t="shared" si="131"/>
        <v>0</v>
      </c>
      <c r="L1690" s="15">
        <f t="shared" si="132"/>
        <v>0</v>
      </c>
      <c r="M1690" s="15">
        <f t="shared" si="133"/>
        <v>0</v>
      </c>
      <c r="N1690" s="15">
        <f t="shared" si="134"/>
        <v>0</v>
      </c>
    </row>
    <row r="1691" spans="1:14" ht="67.5">
      <c r="A1691" s="31">
        <v>60</v>
      </c>
      <c r="B1691" s="31">
        <v>725</v>
      </c>
      <c r="C1691" s="32">
        <v>1873</v>
      </c>
      <c r="D1691" s="33">
        <v>0</v>
      </c>
      <c r="E1691" s="13" t="s">
        <v>3501</v>
      </c>
      <c r="F1691" s="25">
        <v>0</v>
      </c>
      <c r="G1691" s="14"/>
      <c r="H1691" s="15">
        <v>0</v>
      </c>
      <c r="I1691" s="15">
        <v>0</v>
      </c>
      <c r="J1691" s="15">
        <f t="shared" si="130"/>
        <v>0</v>
      </c>
      <c r="K1691" s="15">
        <f t="shared" si="131"/>
        <v>0</v>
      </c>
      <c r="L1691" s="15">
        <f t="shared" si="132"/>
        <v>0</v>
      </c>
      <c r="M1691" s="15">
        <f t="shared" si="133"/>
        <v>0</v>
      </c>
      <c r="N1691" s="15">
        <f t="shared" si="134"/>
        <v>0</v>
      </c>
    </row>
    <row r="1692" spans="1:14" ht="67.5">
      <c r="A1692" s="31">
        <v>60</v>
      </c>
      <c r="B1692" s="31">
        <v>725</v>
      </c>
      <c r="C1692" s="32">
        <v>1923</v>
      </c>
      <c r="D1692" s="33">
        <v>0</v>
      </c>
      <c r="E1692" s="13" t="s">
        <v>3502</v>
      </c>
      <c r="F1692" s="25">
        <v>0</v>
      </c>
      <c r="G1692" s="14"/>
      <c r="H1692" s="15">
        <v>0</v>
      </c>
      <c r="I1692" s="15">
        <v>0</v>
      </c>
      <c r="J1692" s="15">
        <f t="shared" si="130"/>
        <v>0</v>
      </c>
      <c r="K1692" s="15">
        <f t="shared" si="131"/>
        <v>0</v>
      </c>
      <c r="L1692" s="15">
        <f t="shared" si="132"/>
        <v>0</v>
      </c>
      <c r="M1692" s="15">
        <f t="shared" si="133"/>
        <v>0</v>
      </c>
      <c r="N1692" s="15">
        <f t="shared" si="134"/>
        <v>0</v>
      </c>
    </row>
    <row r="1693" spans="1:14" ht="78.75">
      <c r="A1693" s="31">
        <v>60</v>
      </c>
      <c r="B1693" s="31">
        <v>725</v>
      </c>
      <c r="C1693" s="32">
        <v>2723</v>
      </c>
      <c r="D1693" s="33">
        <v>0</v>
      </c>
      <c r="E1693" s="13" t="s">
        <v>3503</v>
      </c>
      <c r="F1693" s="25">
        <v>0</v>
      </c>
      <c r="G1693" s="14"/>
      <c r="H1693" s="15">
        <v>0</v>
      </c>
      <c r="I1693" s="15">
        <v>0</v>
      </c>
      <c r="J1693" s="15">
        <f t="shared" si="130"/>
        <v>0</v>
      </c>
      <c r="K1693" s="15">
        <f t="shared" si="131"/>
        <v>0</v>
      </c>
      <c r="L1693" s="15">
        <f t="shared" si="132"/>
        <v>0</v>
      </c>
      <c r="M1693" s="15">
        <f t="shared" si="133"/>
        <v>0</v>
      </c>
      <c r="N1693" s="15">
        <f t="shared" si="134"/>
        <v>0</v>
      </c>
    </row>
    <row r="1694" spans="1:14" ht="78.75">
      <c r="A1694" s="31">
        <v>60</v>
      </c>
      <c r="B1694" s="31">
        <v>725</v>
      </c>
      <c r="C1694" s="32">
        <v>5130</v>
      </c>
      <c r="D1694" s="33">
        <v>0</v>
      </c>
      <c r="E1694" s="13" t="s">
        <v>3504</v>
      </c>
      <c r="F1694" s="25">
        <v>0</v>
      </c>
      <c r="G1694" s="14"/>
      <c r="H1694" s="15">
        <v>0</v>
      </c>
      <c r="I1694" s="15">
        <v>0</v>
      </c>
      <c r="J1694" s="15">
        <f t="shared" si="130"/>
        <v>0</v>
      </c>
      <c r="K1694" s="15">
        <f t="shared" si="131"/>
        <v>0</v>
      </c>
      <c r="L1694" s="15">
        <f t="shared" si="132"/>
        <v>0</v>
      </c>
      <c r="M1694" s="15">
        <f t="shared" si="133"/>
        <v>0</v>
      </c>
      <c r="N1694" s="15">
        <f t="shared" si="134"/>
        <v>0</v>
      </c>
    </row>
    <row r="1695" spans="1:14" ht="78.75">
      <c r="A1695" s="31">
        <v>60</v>
      </c>
      <c r="B1695" s="31">
        <v>725</v>
      </c>
      <c r="C1695" s="32">
        <v>5148</v>
      </c>
      <c r="D1695" s="33">
        <v>0</v>
      </c>
      <c r="E1695" s="13" t="s">
        <v>3505</v>
      </c>
      <c r="F1695" s="25">
        <v>0</v>
      </c>
      <c r="G1695" s="14"/>
      <c r="H1695" s="15">
        <v>0</v>
      </c>
      <c r="I1695" s="15">
        <v>0</v>
      </c>
      <c r="J1695" s="15">
        <f t="shared" si="130"/>
        <v>0</v>
      </c>
      <c r="K1695" s="15">
        <f t="shared" si="131"/>
        <v>0</v>
      </c>
      <c r="L1695" s="15">
        <f t="shared" si="132"/>
        <v>0</v>
      </c>
      <c r="M1695" s="15">
        <f t="shared" si="133"/>
        <v>0</v>
      </c>
      <c r="N1695" s="15">
        <f t="shared" si="134"/>
        <v>0</v>
      </c>
    </row>
    <row r="1696" spans="1:14" ht="78.75">
      <c r="A1696" s="31">
        <v>60</v>
      </c>
      <c r="B1696" s="31">
        <v>725</v>
      </c>
      <c r="C1696" s="32">
        <v>7151</v>
      </c>
      <c r="D1696" s="33">
        <v>0</v>
      </c>
      <c r="E1696" s="13" t="s">
        <v>3506</v>
      </c>
      <c r="F1696" s="25">
        <v>0</v>
      </c>
      <c r="G1696" s="14"/>
      <c r="H1696" s="15">
        <v>0</v>
      </c>
      <c r="I1696" s="15">
        <v>0</v>
      </c>
      <c r="J1696" s="15">
        <f t="shared" si="130"/>
        <v>0</v>
      </c>
      <c r="K1696" s="15">
        <f t="shared" si="131"/>
        <v>0</v>
      </c>
      <c r="L1696" s="15">
        <f t="shared" si="132"/>
        <v>0</v>
      </c>
      <c r="M1696" s="15">
        <f t="shared" si="133"/>
        <v>0</v>
      </c>
      <c r="N1696" s="15">
        <f t="shared" si="134"/>
        <v>0</v>
      </c>
    </row>
    <row r="1697" spans="1:14" ht="56.25">
      <c r="A1697" s="31">
        <v>60</v>
      </c>
      <c r="B1697" s="31">
        <v>727</v>
      </c>
      <c r="C1697" s="32">
        <v>22</v>
      </c>
      <c r="D1697" s="33">
        <v>0</v>
      </c>
      <c r="E1697" s="13" t="s">
        <v>3507</v>
      </c>
      <c r="F1697" s="25">
        <v>0</v>
      </c>
      <c r="G1697" s="14"/>
      <c r="H1697" s="15">
        <v>0</v>
      </c>
      <c r="I1697" s="15">
        <v>0</v>
      </c>
      <c r="J1697" s="15">
        <f t="shared" si="130"/>
        <v>0</v>
      </c>
      <c r="K1697" s="15">
        <f t="shared" si="131"/>
        <v>0</v>
      </c>
      <c r="L1697" s="15">
        <f t="shared" si="132"/>
        <v>0</v>
      </c>
      <c r="M1697" s="15">
        <f t="shared" si="133"/>
        <v>0</v>
      </c>
      <c r="N1697" s="15">
        <f t="shared" si="134"/>
        <v>0</v>
      </c>
    </row>
    <row r="1698" spans="1:14" ht="45">
      <c r="A1698" s="31">
        <v>60</v>
      </c>
      <c r="B1698" s="31">
        <v>727</v>
      </c>
      <c r="C1698" s="32">
        <v>30</v>
      </c>
      <c r="D1698" s="33">
        <v>0</v>
      </c>
      <c r="E1698" s="13" t="s">
        <v>3508</v>
      </c>
      <c r="F1698" s="25">
        <v>5</v>
      </c>
      <c r="G1698" s="14"/>
      <c r="H1698" s="15">
        <v>0</v>
      </c>
      <c r="I1698" s="15">
        <v>0</v>
      </c>
      <c r="J1698" s="15">
        <f t="shared" si="130"/>
        <v>0</v>
      </c>
      <c r="K1698" s="15">
        <f t="shared" si="131"/>
        <v>0</v>
      </c>
      <c r="L1698" s="15">
        <f t="shared" si="132"/>
        <v>0</v>
      </c>
      <c r="M1698" s="15">
        <f t="shared" si="133"/>
        <v>0</v>
      </c>
      <c r="N1698" s="15">
        <f t="shared" si="134"/>
        <v>0</v>
      </c>
    </row>
    <row r="1699" spans="1:14" ht="67.5">
      <c r="A1699" s="31">
        <v>60</v>
      </c>
      <c r="B1699" s="31">
        <v>727</v>
      </c>
      <c r="C1699" s="32">
        <v>55</v>
      </c>
      <c r="D1699" s="33">
        <v>0</v>
      </c>
      <c r="E1699" s="13" t="s">
        <v>3509</v>
      </c>
      <c r="F1699" s="25">
        <v>0</v>
      </c>
      <c r="G1699" s="14"/>
      <c r="H1699" s="15">
        <v>0</v>
      </c>
      <c r="I1699" s="15">
        <v>0</v>
      </c>
      <c r="J1699" s="15">
        <f t="shared" si="130"/>
        <v>0</v>
      </c>
      <c r="K1699" s="15">
        <f t="shared" si="131"/>
        <v>0</v>
      </c>
      <c r="L1699" s="15">
        <f t="shared" si="132"/>
        <v>0</v>
      </c>
      <c r="M1699" s="15">
        <f t="shared" si="133"/>
        <v>0</v>
      </c>
      <c r="N1699" s="15">
        <f t="shared" si="134"/>
        <v>0</v>
      </c>
    </row>
    <row r="1700" spans="1:14" ht="56.25">
      <c r="A1700" s="31">
        <v>60</v>
      </c>
      <c r="B1700" s="31">
        <v>727</v>
      </c>
      <c r="C1700" s="32">
        <v>63</v>
      </c>
      <c r="D1700" s="33">
        <v>0</v>
      </c>
      <c r="E1700" s="13" t="s">
        <v>3510</v>
      </c>
      <c r="F1700" s="25">
        <v>0</v>
      </c>
      <c r="G1700" s="14"/>
      <c r="H1700" s="15">
        <v>0</v>
      </c>
      <c r="I1700" s="15">
        <v>0</v>
      </c>
      <c r="J1700" s="15">
        <f t="shared" si="130"/>
        <v>0</v>
      </c>
      <c r="K1700" s="15">
        <f t="shared" si="131"/>
        <v>0</v>
      </c>
      <c r="L1700" s="15">
        <f t="shared" si="132"/>
        <v>0</v>
      </c>
      <c r="M1700" s="15">
        <f t="shared" si="133"/>
        <v>0</v>
      </c>
      <c r="N1700" s="15">
        <f t="shared" si="134"/>
        <v>0</v>
      </c>
    </row>
    <row r="1701" spans="1:14" ht="56.25">
      <c r="A1701" s="31">
        <v>60</v>
      </c>
      <c r="B1701" s="31">
        <v>729</v>
      </c>
      <c r="C1701" s="32">
        <v>12</v>
      </c>
      <c r="D1701" s="33">
        <v>0</v>
      </c>
      <c r="E1701" s="13" t="s">
        <v>3511</v>
      </c>
      <c r="F1701" s="25">
        <v>5</v>
      </c>
      <c r="G1701" s="14"/>
      <c r="H1701" s="15">
        <v>0</v>
      </c>
      <c r="I1701" s="15">
        <v>0</v>
      </c>
      <c r="J1701" s="15">
        <f t="shared" si="130"/>
        <v>0</v>
      </c>
      <c r="K1701" s="15">
        <f t="shared" si="131"/>
        <v>0</v>
      </c>
      <c r="L1701" s="15">
        <f t="shared" si="132"/>
        <v>0</v>
      </c>
      <c r="M1701" s="15">
        <f t="shared" si="133"/>
        <v>0</v>
      </c>
      <c r="N1701" s="15">
        <f t="shared" si="134"/>
        <v>0</v>
      </c>
    </row>
    <row r="1702" spans="1:14" ht="56.25">
      <c r="A1702" s="31">
        <v>60</v>
      </c>
      <c r="B1702" s="31">
        <v>729</v>
      </c>
      <c r="C1702" s="32">
        <v>87</v>
      </c>
      <c r="D1702" s="33">
        <v>0</v>
      </c>
      <c r="E1702" s="13" t="s">
        <v>3512</v>
      </c>
      <c r="F1702" s="25">
        <v>0</v>
      </c>
      <c r="G1702" s="14"/>
      <c r="H1702" s="15">
        <v>0</v>
      </c>
      <c r="I1702" s="15">
        <v>0</v>
      </c>
      <c r="J1702" s="15">
        <f t="shared" si="130"/>
        <v>0</v>
      </c>
      <c r="K1702" s="15">
        <f t="shared" si="131"/>
        <v>0</v>
      </c>
      <c r="L1702" s="15">
        <f t="shared" si="132"/>
        <v>0</v>
      </c>
      <c r="M1702" s="15">
        <f t="shared" si="133"/>
        <v>0</v>
      </c>
      <c r="N1702" s="15">
        <f t="shared" si="134"/>
        <v>0</v>
      </c>
    </row>
    <row r="1703" spans="1:14" ht="67.5">
      <c r="A1703" s="31">
        <v>60</v>
      </c>
      <c r="B1703" s="31">
        <v>730</v>
      </c>
      <c r="C1703" s="32">
        <v>720</v>
      </c>
      <c r="D1703" s="33">
        <v>0</v>
      </c>
      <c r="E1703" s="13" t="s">
        <v>3513</v>
      </c>
      <c r="F1703" s="25">
        <v>0</v>
      </c>
      <c r="G1703" s="14"/>
      <c r="H1703" s="15">
        <v>0</v>
      </c>
      <c r="I1703" s="15">
        <v>0</v>
      </c>
      <c r="J1703" s="15">
        <f t="shared" si="130"/>
        <v>0</v>
      </c>
      <c r="K1703" s="15">
        <f t="shared" si="131"/>
        <v>0</v>
      </c>
      <c r="L1703" s="15">
        <f t="shared" si="132"/>
        <v>0</v>
      </c>
      <c r="M1703" s="15">
        <f t="shared" si="133"/>
        <v>0</v>
      </c>
      <c r="N1703" s="15">
        <f t="shared" si="134"/>
        <v>0</v>
      </c>
    </row>
    <row r="1704" spans="1:14" ht="67.5">
      <c r="A1704" s="31">
        <v>60</v>
      </c>
      <c r="B1704" s="31">
        <v>730</v>
      </c>
      <c r="C1704" s="32">
        <v>738</v>
      </c>
      <c r="D1704" s="33">
        <v>0</v>
      </c>
      <c r="E1704" s="13" t="s">
        <v>3514</v>
      </c>
      <c r="F1704" s="25">
        <v>0</v>
      </c>
      <c r="G1704" s="14"/>
      <c r="H1704" s="15">
        <v>0</v>
      </c>
      <c r="I1704" s="15">
        <v>0</v>
      </c>
      <c r="J1704" s="15">
        <f t="shared" si="130"/>
        <v>0</v>
      </c>
      <c r="K1704" s="15">
        <f t="shared" si="131"/>
        <v>0</v>
      </c>
      <c r="L1704" s="15">
        <f t="shared" si="132"/>
        <v>0</v>
      </c>
      <c r="M1704" s="15">
        <f t="shared" si="133"/>
        <v>0</v>
      </c>
      <c r="N1704" s="15">
        <f t="shared" si="134"/>
        <v>0</v>
      </c>
    </row>
    <row r="1705" spans="1:14" ht="67.5">
      <c r="A1705" s="31">
        <v>60</v>
      </c>
      <c r="B1705" s="31">
        <v>730</v>
      </c>
      <c r="C1705" s="32">
        <v>746</v>
      </c>
      <c r="D1705" s="33">
        <v>0</v>
      </c>
      <c r="E1705" s="13" t="s">
        <v>3515</v>
      </c>
      <c r="F1705" s="25">
        <v>0</v>
      </c>
      <c r="G1705" s="14"/>
      <c r="H1705" s="15">
        <v>0</v>
      </c>
      <c r="I1705" s="15">
        <v>0</v>
      </c>
      <c r="J1705" s="15">
        <f t="shared" si="130"/>
        <v>0</v>
      </c>
      <c r="K1705" s="15">
        <f t="shared" si="131"/>
        <v>0</v>
      </c>
      <c r="L1705" s="15">
        <f t="shared" si="132"/>
        <v>0</v>
      </c>
      <c r="M1705" s="15">
        <f t="shared" si="133"/>
        <v>0</v>
      </c>
      <c r="N1705" s="15">
        <f t="shared" si="134"/>
        <v>0</v>
      </c>
    </row>
    <row r="1706" spans="1:14" ht="78.75">
      <c r="A1706" s="31">
        <v>60</v>
      </c>
      <c r="B1706" s="31">
        <v>733</v>
      </c>
      <c r="C1706" s="32">
        <v>100</v>
      </c>
      <c r="D1706" s="33">
        <v>0</v>
      </c>
      <c r="E1706" s="13" t="s">
        <v>3516</v>
      </c>
      <c r="F1706" s="25">
        <v>0</v>
      </c>
      <c r="G1706" s="14"/>
      <c r="H1706" s="15">
        <v>0</v>
      </c>
      <c r="I1706" s="15">
        <v>0</v>
      </c>
      <c r="J1706" s="15">
        <f t="shared" si="130"/>
        <v>0</v>
      </c>
      <c r="K1706" s="15">
        <f t="shared" si="131"/>
        <v>0</v>
      </c>
      <c r="L1706" s="15">
        <f t="shared" si="132"/>
        <v>0</v>
      </c>
      <c r="M1706" s="15">
        <f t="shared" si="133"/>
        <v>0</v>
      </c>
      <c r="N1706" s="15">
        <f t="shared" si="134"/>
        <v>0</v>
      </c>
    </row>
    <row r="1707" spans="1:14" ht="33.75">
      <c r="A1707" s="31">
        <v>60</v>
      </c>
      <c r="B1707" s="31">
        <v>740</v>
      </c>
      <c r="C1707" s="32">
        <v>25</v>
      </c>
      <c r="D1707" s="33">
        <v>0</v>
      </c>
      <c r="E1707" s="13" t="s">
        <v>3517</v>
      </c>
      <c r="F1707" s="25">
        <v>232</v>
      </c>
      <c r="G1707" s="14"/>
      <c r="H1707" s="15">
        <v>0</v>
      </c>
      <c r="I1707" s="15">
        <v>0</v>
      </c>
      <c r="J1707" s="15">
        <f t="shared" si="130"/>
        <v>0</v>
      </c>
      <c r="K1707" s="15">
        <f t="shared" si="131"/>
        <v>0</v>
      </c>
      <c r="L1707" s="15">
        <f t="shared" si="132"/>
        <v>0</v>
      </c>
      <c r="M1707" s="15">
        <f t="shared" si="133"/>
        <v>0</v>
      </c>
      <c r="N1707" s="15">
        <f t="shared" si="134"/>
        <v>0</v>
      </c>
    </row>
    <row r="1708" spans="1:14" ht="67.5">
      <c r="A1708" s="31">
        <v>60</v>
      </c>
      <c r="B1708" s="31">
        <v>746</v>
      </c>
      <c r="C1708" s="32">
        <v>9715</v>
      </c>
      <c r="D1708" s="33">
        <v>0</v>
      </c>
      <c r="E1708" s="13" t="s">
        <v>3518</v>
      </c>
      <c r="F1708" s="25">
        <v>0</v>
      </c>
      <c r="G1708" s="14"/>
      <c r="H1708" s="15">
        <v>0</v>
      </c>
      <c r="I1708" s="15">
        <v>0</v>
      </c>
      <c r="J1708" s="15">
        <f t="shared" si="130"/>
        <v>0</v>
      </c>
      <c r="K1708" s="15">
        <f t="shared" si="131"/>
        <v>0</v>
      </c>
      <c r="L1708" s="15">
        <f t="shared" si="132"/>
        <v>0</v>
      </c>
      <c r="M1708" s="15">
        <f t="shared" si="133"/>
        <v>0</v>
      </c>
      <c r="N1708" s="15">
        <f t="shared" si="134"/>
        <v>0</v>
      </c>
    </row>
    <row r="1709" spans="1:14" ht="67.5">
      <c r="A1709" s="31">
        <v>60</v>
      </c>
      <c r="B1709" s="31">
        <v>746</v>
      </c>
      <c r="C1709" s="32">
        <v>9871</v>
      </c>
      <c r="D1709" s="33">
        <v>0</v>
      </c>
      <c r="E1709" s="13" t="s">
        <v>3519</v>
      </c>
      <c r="F1709" s="25">
        <v>0</v>
      </c>
      <c r="G1709" s="14"/>
      <c r="H1709" s="15">
        <v>0</v>
      </c>
      <c r="I1709" s="15">
        <v>0</v>
      </c>
      <c r="J1709" s="15">
        <f t="shared" si="130"/>
        <v>0</v>
      </c>
      <c r="K1709" s="15">
        <f t="shared" si="131"/>
        <v>0</v>
      </c>
      <c r="L1709" s="15">
        <f t="shared" si="132"/>
        <v>0</v>
      </c>
      <c r="M1709" s="15">
        <f t="shared" si="133"/>
        <v>0</v>
      </c>
      <c r="N1709" s="15">
        <f t="shared" si="134"/>
        <v>0</v>
      </c>
    </row>
    <row r="1710" spans="1:14" ht="22.5">
      <c r="A1710" s="31">
        <v>60</v>
      </c>
      <c r="B1710" s="31">
        <v>747</v>
      </c>
      <c r="C1710" s="32">
        <v>1</v>
      </c>
      <c r="D1710" s="33">
        <v>0</v>
      </c>
      <c r="E1710" s="13" t="s">
        <v>3520</v>
      </c>
      <c r="F1710" s="25">
        <v>0</v>
      </c>
      <c r="G1710" s="14"/>
      <c r="H1710" s="15">
        <v>0</v>
      </c>
      <c r="I1710" s="15">
        <v>0</v>
      </c>
      <c r="J1710" s="15">
        <f t="shared" si="130"/>
        <v>0</v>
      </c>
      <c r="K1710" s="15">
        <f t="shared" si="131"/>
        <v>0</v>
      </c>
      <c r="L1710" s="15">
        <f t="shared" si="132"/>
        <v>0</v>
      </c>
      <c r="M1710" s="15">
        <f t="shared" si="133"/>
        <v>0</v>
      </c>
      <c r="N1710" s="15">
        <f t="shared" si="134"/>
        <v>0</v>
      </c>
    </row>
    <row r="1711" spans="1:14" ht="67.5">
      <c r="A1711" s="31">
        <v>60</v>
      </c>
      <c r="B1711" s="31">
        <v>747</v>
      </c>
      <c r="C1711" s="32">
        <v>754</v>
      </c>
      <c r="D1711" s="33">
        <v>0</v>
      </c>
      <c r="E1711" s="13" t="s">
        <v>3521</v>
      </c>
      <c r="F1711" s="25">
        <v>0</v>
      </c>
      <c r="G1711" s="14"/>
      <c r="H1711" s="15">
        <v>0</v>
      </c>
      <c r="I1711" s="15">
        <v>0</v>
      </c>
      <c r="J1711" s="15">
        <f t="shared" si="130"/>
        <v>0</v>
      </c>
      <c r="K1711" s="15">
        <f t="shared" si="131"/>
        <v>0</v>
      </c>
      <c r="L1711" s="15">
        <f t="shared" si="132"/>
        <v>0</v>
      </c>
      <c r="M1711" s="15">
        <f t="shared" si="133"/>
        <v>0</v>
      </c>
      <c r="N1711" s="15">
        <f t="shared" si="134"/>
        <v>0</v>
      </c>
    </row>
    <row r="1712" spans="1:14" ht="67.5">
      <c r="A1712" s="31">
        <v>60</v>
      </c>
      <c r="B1712" s="31">
        <v>747</v>
      </c>
      <c r="C1712" s="32">
        <v>796</v>
      </c>
      <c r="D1712" s="33">
        <v>0</v>
      </c>
      <c r="E1712" s="13" t="s">
        <v>3522</v>
      </c>
      <c r="F1712" s="25">
        <v>0</v>
      </c>
      <c r="G1712" s="14"/>
      <c r="H1712" s="15">
        <v>0</v>
      </c>
      <c r="I1712" s="15">
        <v>0</v>
      </c>
      <c r="J1712" s="15">
        <f t="shared" si="130"/>
        <v>0</v>
      </c>
      <c r="K1712" s="15">
        <f t="shared" si="131"/>
        <v>0</v>
      </c>
      <c r="L1712" s="15">
        <f t="shared" si="132"/>
        <v>0</v>
      </c>
      <c r="M1712" s="15">
        <f t="shared" si="133"/>
        <v>0</v>
      </c>
      <c r="N1712" s="15">
        <f t="shared" si="134"/>
        <v>0</v>
      </c>
    </row>
    <row r="1713" spans="1:14" ht="101.25">
      <c r="A1713" s="31">
        <v>60</v>
      </c>
      <c r="B1713" s="31">
        <v>747</v>
      </c>
      <c r="C1713" s="32">
        <v>838</v>
      </c>
      <c r="D1713" s="33">
        <v>0</v>
      </c>
      <c r="E1713" s="13" t="s">
        <v>3523</v>
      </c>
      <c r="F1713" s="25">
        <v>0</v>
      </c>
      <c r="G1713" s="14"/>
      <c r="H1713" s="15">
        <v>0</v>
      </c>
      <c r="I1713" s="15">
        <v>0</v>
      </c>
      <c r="J1713" s="15">
        <f t="shared" si="130"/>
        <v>0</v>
      </c>
      <c r="K1713" s="15">
        <f t="shared" si="131"/>
        <v>0</v>
      </c>
      <c r="L1713" s="15">
        <f t="shared" si="132"/>
        <v>0</v>
      </c>
      <c r="M1713" s="15">
        <f t="shared" si="133"/>
        <v>0</v>
      </c>
      <c r="N1713" s="15">
        <f t="shared" si="134"/>
        <v>0</v>
      </c>
    </row>
    <row r="1714" spans="1:14" ht="78.75">
      <c r="A1714" s="31">
        <v>60</v>
      </c>
      <c r="B1714" s="31">
        <v>747</v>
      </c>
      <c r="C1714" s="32">
        <v>952</v>
      </c>
      <c r="D1714" s="33">
        <v>0</v>
      </c>
      <c r="E1714" s="13" t="s">
        <v>3524</v>
      </c>
      <c r="F1714" s="25">
        <v>0</v>
      </c>
      <c r="G1714" s="14"/>
      <c r="H1714" s="15">
        <v>0</v>
      </c>
      <c r="I1714" s="15">
        <v>0</v>
      </c>
      <c r="J1714" s="15">
        <f t="shared" si="130"/>
        <v>0</v>
      </c>
      <c r="K1714" s="15">
        <f t="shared" si="131"/>
        <v>0</v>
      </c>
      <c r="L1714" s="15">
        <f t="shared" si="132"/>
        <v>0</v>
      </c>
      <c r="M1714" s="15">
        <f t="shared" si="133"/>
        <v>0</v>
      </c>
      <c r="N1714" s="15">
        <f t="shared" si="134"/>
        <v>0</v>
      </c>
    </row>
    <row r="1715" spans="1:14" ht="12.75">
      <c r="A1715" s="31">
        <v>60</v>
      </c>
      <c r="B1715" s="31">
        <v>747</v>
      </c>
      <c r="C1715" s="32">
        <v>3476</v>
      </c>
      <c r="D1715" s="33">
        <v>0</v>
      </c>
      <c r="E1715" s="13" t="s">
        <v>3525</v>
      </c>
      <c r="F1715" s="25">
        <v>0</v>
      </c>
      <c r="G1715" s="14"/>
      <c r="H1715" s="15">
        <v>0</v>
      </c>
      <c r="I1715" s="15">
        <v>0</v>
      </c>
      <c r="J1715" s="15">
        <f t="shared" si="130"/>
        <v>0</v>
      </c>
      <c r="K1715" s="15">
        <f t="shared" si="131"/>
        <v>0</v>
      </c>
      <c r="L1715" s="15">
        <f t="shared" si="132"/>
        <v>0</v>
      </c>
      <c r="M1715" s="15">
        <f t="shared" si="133"/>
        <v>0</v>
      </c>
      <c r="N1715" s="15">
        <f t="shared" si="134"/>
        <v>0</v>
      </c>
    </row>
    <row r="1716" spans="1:14" ht="78.75">
      <c r="A1716" s="31">
        <v>60</v>
      </c>
      <c r="B1716" s="31">
        <v>747</v>
      </c>
      <c r="C1716" s="32">
        <v>5712</v>
      </c>
      <c r="D1716" s="33">
        <v>0</v>
      </c>
      <c r="E1716" s="13" t="s">
        <v>3526</v>
      </c>
      <c r="F1716" s="25">
        <v>0</v>
      </c>
      <c r="G1716" s="14"/>
      <c r="H1716" s="15">
        <v>0</v>
      </c>
      <c r="I1716" s="15">
        <v>0</v>
      </c>
      <c r="J1716" s="15">
        <f t="shared" si="130"/>
        <v>0</v>
      </c>
      <c r="K1716" s="15">
        <f t="shared" si="131"/>
        <v>0</v>
      </c>
      <c r="L1716" s="15">
        <f t="shared" si="132"/>
        <v>0</v>
      </c>
      <c r="M1716" s="15">
        <f t="shared" si="133"/>
        <v>0</v>
      </c>
      <c r="N1716" s="15">
        <f t="shared" si="134"/>
        <v>0</v>
      </c>
    </row>
    <row r="1717" spans="1:14" ht="101.25">
      <c r="A1717" s="31">
        <v>60</v>
      </c>
      <c r="B1717" s="31">
        <v>747</v>
      </c>
      <c r="C1717" s="32">
        <v>6884</v>
      </c>
      <c r="D1717" s="33">
        <v>0</v>
      </c>
      <c r="E1717" s="13" t="s">
        <v>3527</v>
      </c>
      <c r="F1717" s="25">
        <v>0</v>
      </c>
      <c r="G1717" s="14"/>
      <c r="H1717" s="15">
        <v>0</v>
      </c>
      <c r="I1717" s="15">
        <v>0</v>
      </c>
      <c r="J1717" s="15">
        <f t="shared" si="130"/>
        <v>0</v>
      </c>
      <c r="K1717" s="15">
        <f t="shared" si="131"/>
        <v>0</v>
      </c>
      <c r="L1717" s="15">
        <f t="shared" si="132"/>
        <v>0</v>
      </c>
      <c r="M1717" s="15">
        <f t="shared" si="133"/>
        <v>0</v>
      </c>
      <c r="N1717" s="15">
        <f t="shared" si="134"/>
        <v>0</v>
      </c>
    </row>
    <row r="1718" spans="1:14" ht="90">
      <c r="A1718" s="31">
        <v>60</v>
      </c>
      <c r="B1718" s="31">
        <v>747</v>
      </c>
      <c r="C1718" s="32">
        <v>6991</v>
      </c>
      <c r="D1718" s="33">
        <v>0</v>
      </c>
      <c r="E1718" s="13" t="s">
        <v>3528</v>
      </c>
      <c r="F1718" s="25">
        <v>0</v>
      </c>
      <c r="G1718" s="14"/>
      <c r="H1718" s="15">
        <v>0</v>
      </c>
      <c r="I1718" s="15">
        <v>0</v>
      </c>
      <c r="J1718" s="15">
        <f t="shared" si="130"/>
        <v>0</v>
      </c>
      <c r="K1718" s="15">
        <f t="shared" si="131"/>
        <v>0</v>
      </c>
      <c r="L1718" s="15">
        <f t="shared" si="132"/>
        <v>0</v>
      </c>
      <c r="M1718" s="15">
        <f t="shared" si="133"/>
        <v>0</v>
      </c>
      <c r="N1718" s="15">
        <f t="shared" si="134"/>
        <v>0</v>
      </c>
    </row>
    <row r="1719" spans="1:14" ht="67.5">
      <c r="A1719" s="31">
        <v>60</v>
      </c>
      <c r="B1719" s="31">
        <v>747</v>
      </c>
      <c r="C1719" s="32">
        <v>7007</v>
      </c>
      <c r="D1719" s="33">
        <v>0</v>
      </c>
      <c r="E1719" s="13" t="s">
        <v>3529</v>
      </c>
      <c r="F1719" s="25">
        <v>0</v>
      </c>
      <c r="G1719" s="14"/>
      <c r="H1719" s="15">
        <v>0</v>
      </c>
      <c r="I1719" s="15">
        <v>0</v>
      </c>
      <c r="J1719" s="15">
        <f t="shared" si="130"/>
        <v>0</v>
      </c>
      <c r="K1719" s="15">
        <f t="shared" si="131"/>
        <v>0</v>
      </c>
      <c r="L1719" s="15">
        <f t="shared" si="132"/>
        <v>0</v>
      </c>
      <c r="M1719" s="15">
        <f t="shared" si="133"/>
        <v>0</v>
      </c>
      <c r="N1719" s="15">
        <f t="shared" si="134"/>
        <v>0</v>
      </c>
    </row>
    <row r="1720" spans="1:14" ht="90">
      <c r="A1720" s="31">
        <v>60</v>
      </c>
      <c r="B1720" s="31">
        <v>747</v>
      </c>
      <c r="C1720" s="32">
        <v>7064</v>
      </c>
      <c r="D1720" s="33">
        <v>0</v>
      </c>
      <c r="E1720" s="13" t="s">
        <v>3530</v>
      </c>
      <c r="F1720" s="25">
        <v>0</v>
      </c>
      <c r="G1720" s="14"/>
      <c r="H1720" s="15">
        <v>0</v>
      </c>
      <c r="I1720" s="15">
        <v>0</v>
      </c>
      <c r="J1720" s="15">
        <f t="shared" si="130"/>
        <v>0</v>
      </c>
      <c r="K1720" s="15">
        <f t="shared" si="131"/>
        <v>0</v>
      </c>
      <c r="L1720" s="15">
        <f t="shared" si="132"/>
        <v>0</v>
      </c>
      <c r="M1720" s="15">
        <f t="shared" si="133"/>
        <v>0</v>
      </c>
      <c r="N1720" s="15">
        <f t="shared" si="134"/>
        <v>0</v>
      </c>
    </row>
    <row r="1721" spans="1:14" ht="101.25">
      <c r="A1721" s="31">
        <v>60</v>
      </c>
      <c r="B1721" s="31">
        <v>748</v>
      </c>
      <c r="C1721" s="32">
        <v>266</v>
      </c>
      <c r="D1721" s="33">
        <v>0</v>
      </c>
      <c r="E1721" s="13" t="s">
        <v>3531</v>
      </c>
      <c r="F1721" s="25">
        <v>0</v>
      </c>
      <c r="G1721" s="14"/>
      <c r="H1721" s="15">
        <v>0</v>
      </c>
      <c r="I1721" s="15">
        <v>0</v>
      </c>
      <c r="J1721" s="15">
        <f t="shared" si="130"/>
        <v>0</v>
      </c>
      <c r="K1721" s="15">
        <f t="shared" si="131"/>
        <v>0</v>
      </c>
      <c r="L1721" s="15">
        <f t="shared" si="132"/>
        <v>0</v>
      </c>
      <c r="M1721" s="15">
        <f t="shared" si="133"/>
        <v>0</v>
      </c>
      <c r="N1721" s="15">
        <f t="shared" si="134"/>
        <v>0</v>
      </c>
    </row>
    <row r="1722" spans="1:14" ht="67.5">
      <c r="A1722" s="31">
        <v>60</v>
      </c>
      <c r="B1722" s="31">
        <v>748</v>
      </c>
      <c r="C1722" s="32">
        <v>548</v>
      </c>
      <c r="D1722" s="33">
        <v>0</v>
      </c>
      <c r="E1722" s="13" t="s">
        <v>3532</v>
      </c>
      <c r="F1722" s="25">
        <v>0</v>
      </c>
      <c r="G1722" s="14"/>
      <c r="H1722" s="15">
        <v>0</v>
      </c>
      <c r="I1722" s="15">
        <v>0</v>
      </c>
      <c r="J1722" s="15">
        <f t="shared" si="130"/>
        <v>0</v>
      </c>
      <c r="K1722" s="15">
        <f t="shared" si="131"/>
        <v>0</v>
      </c>
      <c r="L1722" s="15">
        <f t="shared" si="132"/>
        <v>0</v>
      </c>
      <c r="M1722" s="15">
        <f t="shared" si="133"/>
        <v>0</v>
      </c>
      <c r="N1722" s="15">
        <f t="shared" si="134"/>
        <v>0</v>
      </c>
    </row>
    <row r="1723" spans="1:14" ht="78.75">
      <c r="A1723" s="31">
        <v>60</v>
      </c>
      <c r="B1723" s="31">
        <v>748</v>
      </c>
      <c r="C1723" s="32">
        <v>951</v>
      </c>
      <c r="D1723" s="33">
        <v>0</v>
      </c>
      <c r="E1723" s="13" t="s">
        <v>3533</v>
      </c>
      <c r="F1723" s="25">
        <v>0</v>
      </c>
      <c r="G1723" s="14"/>
      <c r="H1723" s="15">
        <v>0</v>
      </c>
      <c r="I1723" s="15">
        <v>0</v>
      </c>
      <c r="J1723" s="15">
        <f t="shared" si="130"/>
        <v>0</v>
      </c>
      <c r="K1723" s="15">
        <f t="shared" si="131"/>
        <v>0</v>
      </c>
      <c r="L1723" s="15">
        <f t="shared" si="132"/>
        <v>0</v>
      </c>
      <c r="M1723" s="15">
        <f t="shared" si="133"/>
        <v>0</v>
      </c>
      <c r="N1723" s="15">
        <f t="shared" si="134"/>
        <v>0</v>
      </c>
    </row>
    <row r="1724" spans="1:14" ht="101.25">
      <c r="A1724" s="31">
        <v>60</v>
      </c>
      <c r="B1724" s="31">
        <v>748</v>
      </c>
      <c r="C1724" s="32">
        <v>1082</v>
      </c>
      <c r="D1724" s="33">
        <v>0</v>
      </c>
      <c r="E1724" s="13" t="s">
        <v>3534</v>
      </c>
      <c r="F1724" s="25">
        <v>0</v>
      </c>
      <c r="G1724" s="14"/>
      <c r="H1724" s="15">
        <v>0</v>
      </c>
      <c r="I1724" s="15">
        <v>0</v>
      </c>
      <c r="J1724" s="15">
        <f t="shared" si="130"/>
        <v>0</v>
      </c>
      <c r="K1724" s="15">
        <f t="shared" si="131"/>
        <v>0</v>
      </c>
      <c r="L1724" s="15">
        <f t="shared" si="132"/>
        <v>0</v>
      </c>
      <c r="M1724" s="15">
        <f t="shared" si="133"/>
        <v>0</v>
      </c>
      <c r="N1724" s="15">
        <f t="shared" si="134"/>
        <v>0</v>
      </c>
    </row>
    <row r="1725" spans="1:14" ht="135">
      <c r="A1725" s="31">
        <v>60</v>
      </c>
      <c r="B1725" s="31">
        <v>748</v>
      </c>
      <c r="C1725" s="32">
        <v>2460</v>
      </c>
      <c r="D1725" s="33">
        <v>0</v>
      </c>
      <c r="E1725" s="13" t="s">
        <v>3535</v>
      </c>
      <c r="F1725" s="25">
        <v>0</v>
      </c>
      <c r="G1725" s="14"/>
      <c r="H1725" s="15">
        <v>0</v>
      </c>
      <c r="I1725" s="15">
        <v>0</v>
      </c>
      <c r="J1725" s="15">
        <f t="shared" si="130"/>
        <v>0</v>
      </c>
      <c r="K1725" s="15">
        <f t="shared" si="131"/>
        <v>0</v>
      </c>
      <c r="L1725" s="15">
        <f t="shared" si="132"/>
        <v>0</v>
      </c>
      <c r="M1725" s="15">
        <f t="shared" si="133"/>
        <v>0</v>
      </c>
      <c r="N1725" s="15">
        <f t="shared" si="134"/>
        <v>0</v>
      </c>
    </row>
    <row r="1726" spans="1:14" ht="101.25">
      <c r="A1726" s="31">
        <v>60</v>
      </c>
      <c r="B1726" s="31">
        <v>748</v>
      </c>
      <c r="C1726" s="32">
        <v>4169</v>
      </c>
      <c r="D1726" s="33">
        <v>0</v>
      </c>
      <c r="E1726" s="13" t="s">
        <v>3531</v>
      </c>
      <c r="F1726" s="25">
        <v>0</v>
      </c>
      <c r="G1726" s="14"/>
      <c r="H1726" s="15">
        <v>0</v>
      </c>
      <c r="I1726" s="15">
        <v>0</v>
      </c>
      <c r="J1726" s="15">
        <f t="shared" si="130"/>
        <v>0</v>
      </c>
      <c r="K1726" s="15">
        <f t="shared" si="131"/>
        <v>0</v>
      </c>
      <c r="L1726" s="15">
        <f t="shared" si="132"/>
        <v>0</v>
      </c>
      <c r="M1726" s="15">
        <f t="shared" si="133"/>
        <v>0</v>
      </c>
      <c r="N1726" s="15">
        <f t="shared" si="134"/>
        <v>0</v>
      </c>
    </row>
    <row r="1727" spans="1:14" ht="78.75">
      <c r="A1727" s="31">
        <v>60</v>
      </c>
      <c r="B1727" s="31">
        <v>748</v>
      </c>
      <c r="C1727" s="32">
        <v>5612</v>
      </c>
      <c r="D1727" s="33">
        <v>0</v>
      </c>
      <c r="E1727" s="13" t="s">
        <v>3536</v>
      </c>
      <c r="F1727" s="25">
        <v>0</v>
      </c>
      <c r="G1727" s="14"/>
      <c r="H1727" s="15">
        <v>0</v>
      </c>
      <c r="I1727" s="15">
        <v>0</v>
      </c>
      <c r="J1727" s="15">
        <f t="shared" si="130"/>
        <v>0</v>
      </c>
      <c r="K1727" s="15">
        <f t="shared" si="131"/>
        <v>0</v>
      </c>
      <c r="L1727" s="15">
        <f t="shared" si="132"/>
        <v>0</v>
      </c>
      <c r="M1727" s="15">
        <f t="shared" si="133"/>
        <v>0</v>
      </c>
      <c r="N1727" s="15">
        <f t="shared" si="134"/>
        <v>0</v>
      </c>
    </row>
    <row r="1728" spans="1:14" ht="33.75">
      <c r="A1728" s="31">
        <v>60</v>
      </c>
      <c r="B1728" s="31">
        <v>748</v>
      </c>
      <c r="C1728" s="32">
        <v>8624</v>
      </c>
      <c r="D1728" s="33">
        <v>0</v>
      </c>
      <c r="E1728" s="13" t="s">
        <v>3537</v>
      </c>
      <c r="F1728" s="25">
        <v>0</v>
      </c>
      <c r="G1728" s="14"/>
      <c r="H1728" s="15">
        <v>0</v>
      </c>
      <c r="I1728" s="15">
        <v>0</v>
      </c>
      <c r="J1728" s="15">
        <f t="shared" si="130"/>
        <v>0</v>
      </c>
      <c r="K1728" s="15">
        <f t="shared" si="131"/>
        <v>0</v>
      </c>
      <c r="L1728" s="15">
        <f t="shared" si="132"/>
        <v>0</v>
      </c>
      <c r="M1728" s="15">
        <f t="shared" si="133"/>
        <v>0</v>
      </c>
      <c r="N1728" s="15">
        <f t="shared" si="134"/>
        <v>0</v>
      </c>
    </row>
    <row r="1729" spans="1:14" ht="33.75">
      <c r="A1729" s="31">
        <v>60</v>
      </c>
      <c r="B1729" s="31">
        <v>748</v>
      </c>
      <c r="C1729" s="32">
        <v>8632</v>
      </c>
      <c r="D1729" s="33">
        <v>0</v>
      </c>
      <c r="E1729" s="13" t="s">
        <v>3538</v>
      </c>
      <c r="F1729" s="25">
        <v>0</v>
      </c>
      <c r="G1729" s="14"/>
      <c r="H1729" s="15">
        <v>0</v>
      </c>
      <c r="I1729" s="15">
        <v>0</v>
      </c>
      <c r="J1729" s="15">
        <f t="shared" si="130"/>
        <v>0</v>
      </c>
      <c r="K1729" s="15">
        <f t="shared" si="131"/>
        <v>0</v>
      </c>
      <c r="L1729" s="15">
        <f t="shared" si="132"/>
        <v>0</v>
      </c>
      <c r="M1729" s="15">
        <f t="shared" si="133"/>
        <v>0</v>
      </c>
      <c r="N1729" s="15">
        <f t="shared" si="134"/>
        <v>0</v>
      </c>
    </row>
    <row r="1730" spans="1:14" ht="78.75">
      <c r="A1730" s="31">
        <v>60</v>
      </c>
      <c r="B1730" s="31">
        <v>748</v>
      </c>
      <c r="C1730" s="32">
        <v>8673</v>
      </c>
      <c r="D1730" s="33">
        <v>0</v>
      </c>
      <c r="E1730" s="13" t="s">
        <v>3539</v>
      </c>
      <c r="F1730" s="25">
        <v>0</v>
      </c>
      <c r="G1730" s="14"/>
      <c r="H1730" s="15">
        <v>0</v>
      </c>
      <c r="I1730" s="15">
        <v>0</v>
      </c>
      <c r="J1730" s="15">
        <f t="shared" si="130"/>
        <v>0</v>
      </c>
      <c r="K1730" s="15">
        <f t="shared" si="131"/>
        <v>0</v>
      </c>
      <c r="L1730" s="15">
        <f t="shared" si="132"/>
        <v>0</v>
      </c>
      <c r="M1730" s="15">
        <f t="shared" si="133"/>
        <v>0</v>
      </c>
      <c r="N1730" s="15">
        <f t="shared" si="134"/>
        <v>0</v>
      </c>
    </row>
    <row r="1731" spans="1:14" ht="45">
      <c r="A1731" s="31">
        <v>60</v>
      </c>
      <c r="B1731" s="31">
        <v>748</v>
      </c>
      <c r="C1731" s="32">
        <v>8756</v>
      </c>
      <c r="D1731" s="33">
        <v>0</v>
      </c>
      <c r="E1731" s="13" t="s">
        <v>3540</v>
      </c>
      <c r="F1731" s="25">
        <v>0</v>
      </c>
      <c r="G1731" s="14"/>
      <c r="H1731" s="15">
        <v>0</v>
      </c>
      <c r="I1731" s="15">
        <v>0</v>
      </c>
      <c r="J1731" s="15">
        <f t="shared" si="130"/>
        <v>0</v>
      </c>
      <c r="K1731" s="15">
        <f t="shared" si="131"/>
        <v>0</v>
      </c>
      <c r="L1731" s="15">
        <f t="shared" si="132"/>
        <v>0</v>
      </c>
      <c r="M1731" s="15">
        <f t="shared" si="133"/>
        <v>0</v>
      </c>
      <c r="N1731" s="15">
        <f t="shared" si="134"/>
        <v>0</v>
      </c>
    </row>
    <row r="1732" spans="1:14" ht="45">
      <c r="A1732" s="31">
        <v>60</v>
      </c>
      <c r="B1732" s="31">
        <v>749</v>
      </c>
      <c r="C1732" s="32">
        <v>703</v>
      </c>
      <c r="D1732" s="33">
        <v>0</v>
      </c>
      <c r="E1732" s="13" t="s">
        <v>3541</v>
      </c>
      <c r="F1732" s="25">
        <v>112</v>
      </c>
      <c r="G1732" s="14"/>
      <c r="H1732" s="15">
        <v>0</v>
      </c>
      <c r="I1732" s="15">
        <v>0</v>
      </c>
      <c r="J1732" s="15">
        <f t="shared" si="130"/>
        <v>0</v>
      </c>
      <c r="K1732" s="15">
        <f t="shared" si="131"/>
        <v>0</v>
      </c>
      <c r="L1732" s="15">
        <f t="shared" si="132"/>
        <v>0</v>
      </c>
      <c r="M1732" s="15">
        <f t="shared" si="133"/>
        <v>0</v>
      </c>
      <c r="N1732" s="15">
        <f t="shared" si="134"/>
        <v>0</v>
      </c>
    </row>
    <row r="1733" spans="1:14" ht="56.25">
      <c r="A1733" s="31">
        <v>60</v>
      </c>
      <c r="B1733" s="31">
        <v>749</v>
      </c>
      <c r="C1733" s="32">
        <v>810</v>
      </c>
      <c r="D1733" s="33">
        <v>0</v>
      </c>
      <c r="E1733" s="13" t="s">
        <v>3542</v>
      </c>
      <c r="F1733" s="25">
        <v>0</v>
      </c>
      <c r="G1733" s="14"/>
      <c r="H1733" s="15">
        <v>0</v>
      </c>
      <c r="I1733" s="15">
        <v>0</v>
      </c>
      <c r="J1733" s="15">
        <f t="shared" si="130"/>
        <v>0</v>
      </c>
      <c r="K1733" s="15">
        <f t="shared" si="131"/>
        <v>0</v>
      </c>
      <c r="L1733" s="15">
        <f t="shared" si="132"/>
        <v>0</v>
      </c>
      <c r="M1733" s="15">
        <f t="shared" si="133"/>
        <v>0</v>
      </c>
      <c r="N1733" s="15">
        <f t="shared" si="134"/>
        <v>0</v>
      </c>
    </row>
    <row r="1734" spans="1:14" ht="45">
      <c r="A1734" s="31">
        <v>60</v>
      </c>
      <c r="B1734" s="31">
        <v>749</v>
      </c>
      <c r="C1734" s="32">
        <v>828</v>
      </c>
      <c r="D1734" s="33">
        <v>0</v>
      </c>
      <c r="E1734" s="13" t="s">
        <v>3543</v>
      </c>
      <c r="F1734" s="25">
        <v>0</v>
      </c>
      <c r="G1734" s="14"/>
      <c r="H1734" s="15">
        <v>0</v>
      </c>
      <c r="I1734" s="15">
        <v>0</v>
      </c>
      <c r="J1734" s="15">
        <f t="shared" si="130"/>
        <v>0</v>
      </c>
      <c r="K1734" s="15">
        <f t="shared" si="131"/>
        <v>0</v>
      </c>
      <c r="L1734" s="15">
        <f t="shared" si="132"/>
        <v>0</v>
      </c>
      <c r="M1734" s="15">
        <f t="shared" si="133"/>
        <v>0</v>
      </c>
      <c r="N1734" s="15">
        <f t="shared" si="134"/>
        <v>0</v>
      </c>
    </row>
    <row r="1735" spans="1:14" ht="56.25">
      <c r="A1735" s="31">
        <v>60</v>
      </c>
      <c r="B1735" s="31">
        <v>750</v>
      </c>
      <c r="C1735" s="32">
        <v>14</v>
      </c>
      <c r="D1735" s="33">
        <v>0</v>
      </c>
      <c r="E1735" s="13" t="s">
        <v>3544</v>
      </c>
      <c r="F1735" s="25">
        <v>0</v>
      </c>
      <c r="G1735" s="14"/>
      <c r="H1735" s="15">
        <v>0</v>
      </c>
      <c r="I1735" s="15">
        <v>0</v>
      </c>
      <c r="J1735" s="15">
        <f t="shared" si="130"/>
        <v>0</v>
      </c>
      <c r="K1735" s="15">
        <f t="shared" si="131"/>
        <v>0</v>
      </c>
      <c r="L1735" s="15">
        <f t="shared" si="132"/>
        <v>0</v>
      </c>
      <c r="M1735" s="15">
        <f t="shared" si="133"/>
        <v>0</v>
      </c>
      <c r="N1735" s="15">
        <f t="shared" si="134"/>
        <v>0</v>
      </c>
    </row>
    <row r="1736" spans="1:14" ht="67.5">
      <c r="A1736" s="31">
        <v>60</v>
      </c>
      <c r="B1736" s="31">
        <v>753</v>
      </c>
      <c r="C1736" s="32">
        <v>11</v>
      </c>
      <c r="D1736" s="33">
        <v>0</v>
      </c>
      <c r="E1736" s="13" t="s">
        <v>3545</v>
      </c>
      <c r="F1736" s="25">
        <v>0</v>
      </c>
      <c r="G1736" s="14"/>
      <c r="H1736" s="15">
        <v>0</v>
      </c>
      <c r="I1736" s="15">
        <v>0</v>
      </c>
      <c r="J1736" s="15">
        <f t="shared" si="130"/>
        <v>0</v>
      </c>
      <c r="K1736" s="15">
        <f t="shared" si="131"/>
        <v>0</v>
      </c>
      <c r="L1736" s="15">
        <f t="shared" si="132"/>
        <v>0</v>
      </c>
      <c r="M1736" s="15">
        <f t="shared" si="133"/>
        <v>0</v>
      </c>
      <c r="N1736" s="15">
        <f t="shared" si="134"/>
        <v>0</v>
      </c>
    </row>
    <row r="1737" spans="1:14" ht="67.5">
      <c r="A1737" s="31">
        <v>60</v>
      </c>
      <c r="B1737" s="31">
        <v>753</v>
      </c>
      <c r="C1737" s="32">
        <v>29</v>
      </c>
      <c r="D1737" s="33">
        <v>0</v>
      </c>
      <c r="E1737" s="13" t="s">
        <v>3546</v>
      </c>
      <c r="F1737" s="25">
        <v>0</v>
      </c>
      <c r="G1737" s="14"/>
      <c r="H1737" s="15">
        <v>0</v>
      </c>
      <c r="I1737" s="15">
        <v>0</v>
      </c>
      <c r="J1737" s="15">
        <f t="shared" si="130"/>
        <v>0</v>
      </c>
      <c r="K1737" s="15">
        <f t="shared" si="131"/>
        <v>0</v>
      </c>
      <c r="L1737" s="15">
        <f t="shared" si="132"/>
        <v>0</v>
      </c>
      <c r="M1737" s="15">
        <f t="shared" si="133"/>
        <v>0</v>
      </c>
      <c r="N1737" s="15">
        <f t="shared" si="134"/>
        <v>0</v>
      </c>
    </row>
    <row r="1738" spans="1:14" ht="67.5">
      <c r="A1738" s="31">
        <v>60</v>
      </c>
      <c r="B1738" s="31">
        <v>753</v>
      </c>
      <c r="C1738" s="32">
        <v>52</v>
      </c>
      <c r="D1738" s="33">
        <v>0</v>
      </c>
      <c r="E1738" s="13" t="s">
        <v>3547</v>
      </c>
      <c r="F1738" s="25">
        <v>2</v>
      </c>
      <c r="G1738" s="14"/>
      <c r="H1738" s="15">
        <v>0</v>
      </c>
      <c r="I1738" s="15">
        <v>0</v>
      </c>
      <c r="J1738" s="15">
        <f t="shared" si="130"/>
        <v>0</v>
      </c>
      <c r="K1738" s="15">
        <f t="shared" si="131"/>
        <v>0</v>
      </c>
      <c r="L1738" s="15">
        <f t="shared" si="132"/>
        <v>0</v>
      </c>
      <c r="M1738" s="15">
        <f t="shared" si="133"/>
        <v>0</v>
      </c>
      <c r="N1738" s="15">
        <f t="shared" si="134"/>
        <v>0</v>
      </c>
    </row>
    <row r="1739" spans="1:14" ht="67.5">
      <c r="A1739" s="31">
        <v>60</v>
      </c>
      <c r="B1739" s="31">
        <v>753</v>
      </c>
      <c r="C1739" s="32">
        <v>102</v>
      </c>
      <c r="D1739" s="33">
        <v>0</v>
      </c>
      <c r="E1739" s="13" t="s">
        <v>3548</v>
      </c>
      <c r="F1739" s="25">
        <v>0</v>
      </c>
      <c r="G1739" s="14"/>
      <c r="H1739" s="15">
        <v>0</v>
      </c>
      <c r="I1739" s="15">
        <v>0</v>
      </c>
      <c r="J1739" s="15">
        <f t="shared" si="130"/>
        <v>0</v>
      </c>
      <c r="K1739" s="15">
        <f t="shared" si="131"/>
        <v>0</v>
      </c>
      <c r="L1739" s="15">
        <f t="shared" si="132"/>
        <v>0</v>
      </c>
      <c r="M1739" s="15">
        <f t="shared" si="133"/>
        <v>0</v>
      </c>
      <c r="N1739" s="15">
        <f t="shared" si="134"/>
        <v>0</v>
      </c>
    </row>
    <row r="1740" spans="1:14" ht="67.5">
      <c r="A1740" s="31">
        <v>60</v>
      </c>
      <c r="B1740" s="31">
        <v>771</v>
      </c>
      <c r="C1740" s="32">
        <v>50</v>
      </c>
      <c r="D1740" s="33">
        <v>0</v>
      </c>
      <c r="E1740" s="13" t="s">
        <v>3549</v>
      </c>
      <c r="F1740" s="25">
        <v>21827</v>
      </c>
      <c r="G1740" s="14"/>
      <c r="H1740" s="15">
        <v>0</v>
      </c>
      <c r="I1740" s="15">
        <v>0</v>
      </c>
      <c r="J1740" s="15">
        <f t="shared" ref="J1740:J1803" si="135">F1740*H1740</f>
        <v>0</v>
      </c>
      <c r="K1740" s="15">
        <f t="shared" ref="K1740:K1803" si="136">I1740*1.16</f>
        <v>0</v>
      </c>
      <c r="L1740" s="15">
        <f t="shared" ref="L1740:L1803" si="137">F1740*K1740</f>
        <v>0</v>
      </c>
      <c r="M1740" s="15">
        <f t="shared" ref="M1740:M1803" si="138">J1740+L1740</f>
        <v>0</v>
      </c>
      <c r="N1740" s="15">
        <f t="shared" ref="N1740:N1803" si="139">M1740*2</f>
        <v>0</v>
      </c>
    </row>
    <row r="1741" spans="1:14" ht="101.25">
      <c r="A1741" s="31">
        <v>60</v>
      </c>
      <c r="B1741" s="31">
        <v>771</v>
      </c>
      <c r="C1741" s="32">
        <v>68</v>
      </c>
      <c r="D1741" s="33">
        <v>0</v>
      </c>
      <c r="E1741" s="13" t="s">
        <v>3550</v>
      </c>
      <c r="F1741" s="25">
        <v>41799</v>
      </c>
      <c r="G1741" s="14"/>
      <c r="H1741" s="15">
        <v>0</v>
      </c>
      <c r="I1741" s="15">
        <v>0</v>
      </c>
      <c r="J1741" s="15">
        <f t="shared" si="135"/>
        <v>0</v>
      </c>
      <c r="K1741" s="15">
        <f t="shared" si="136"/>
        <v>0</v>
      </c>
      <c r="L1741" s="15">
        <f t="shared" si="137"/>
        <v>0</v>
      </c>
      <c r="M1741" s="15">
        <f t="shared" si="138"/>
        <v>0</v>
      </c>
      <c r="N1741" s="15">
        <f t="shared" si="139"/>
        <v>0</v>
      </c>
    </row>
    <row r="1742" spans="1:14" ht="78.75">
      <c r="A1742" s="31">
        <v>60</v>
      </c>
      <c r="B1742" s="31">
        <v>783</v>
      </c>
      <c r="C1742" s="32">
        <v>56</v>
      </c>
      <c r="D1742" s="33">
        <v>0</v>
      </c>
      <c r="E1742" s="13" t="s">
        <v>3551</v>
      </c>
      <c r="F1742" s="25">
        <v>0</v>
      </c>
      <c r="G1742" s="14"/>
      <c r="H1742" s="15">
        <v>0</v>
      </c>
      <c r="I1742" s="15">
        <v>0</v>
      </c>
      <c r="J1742" s="15">
        <f t="shared" si="135"/>
        <v>0</v>
      </c>
      <c r="K1742" s="15">
        <f t="shared" si="136"/>
        <v>0</v>
      </c>
      <c r="L1742" s="15">
        <f t="shared" si="137"/>
        <v>0</v>
      </c>
      <c r="M1742" s="15">
        <f t="shared" si="138"/>
        <v>0</v>
      </c>
      <c r="N1742" s="15">
        <f t="shared" si="139"/>
        <v>0</v>
      </c>
    </row>
    <row r="1743" spans="1:14" ht="78.75">
      <c r="A1743" s="31">
        <v>60</v>
      </c>
      <c r="B1743" s="31">
        <v>783</v>
      </c>
      <c r="C1743" s="32">
        <v>64</v>
      </c>
      <c r="D1743" s="33">
        <v>0</v>
      </c>
      <c r="E1743" s="13" t="s">
        <v>3552</v>
      </c>
      <c r="F1743" s="25">
        <v>0</v>
      </c>
      <c r="G1743" s="14"/>
      <c r="H1743" s="15">
        <v>0</v>
      </c>
      <c r="I1743" s="15">
        <v>0</v>
      </c>
      <c r="J1743" s="15">
        <f t="shared" si="135"/>
        <v>0</v>
      </c>
      <c r="K1743" s="15">
        <f t="shared" si="136"/>
        <v>0</v>
      </c>
      <c r="L1743" s="15">
        <f t="shared" si="137"/>
        <v>0</v>
      </c>
      <c r="M1743" s="15">
        <f t="shared" si="138"/>
        <v>0</v>
      </c>
      <c r="N1743" s="15">
        <f t="shared" si="139"/>
        <v>0</v>
      </c>
    </row>
    <row r="1744" spans="1:14" ht="157.5">
      <c r="A1744" s="31">
        <v>60</v>
      </c>
      <c r="B1744" s="31">
        <v>783</v>
      </c>
      <c r="C1744" s="32">
        <v>304</v>
      </c>
      <c r="D1744" s="33">
        <v>0</v>
      </c>
      <c r="E1744" s="13" t="s">
        <v>3553</v>
      </c>
      <c r="F1744" s="25">
        <v>0</v>
      </c>
      <c r="G1744" s="14"/>
      <c r="H1744" s="15">
        <v>0</v>
      </c>
      <c r="I1744" s="15">
        <v>0</v>
      </c>
      <c r="J1744" s="15">
        <f t="shared" si="135"/>
        <v>0</v>
      </c>
      <c r="K1744" s="15">
        <f t="shared" si="136"/>
        <v>0</v>
      </c>
      <c r="L1744" s="15">
        <f t="shared" si="137"/>
        <v>0</v>
      </c>
      <c r="M1744" s="15">
        <f t="shared" si="138"/>
        <v>0</v>
      </c>
      <c r="N1744" s="15">
        <f t="shared" si="139"/>
        <v>0</v>
      </c>
    </row>
    <row r="1745" spans="1:14" ht="56.25">
      <c r="A1745" s="31">
        <v>60</v>
      </c>
      <c r="B1745" s="31">
        <v>791</v>
      </c>
      <c r="C1745" s="32">
        <v>15</v>
      </c>
      <c r="D1745" s="33">
        <v>0</v>
      </c>
      <c r="E1745" s="13" t="s">
        <v>3554</v>
      </c>
      <c r="F1745" s="25">
        <v>0</v>
      </c>
      <c r="G1745" s="14"/>
      <c r="H1745" s="15">
        <v>0</v>
      </c>
      <c r="I1745" s="15">
        <v>0</v>
      </c>
      <c r="J1745" s="15">
        <f t="shared" si="135"/>
        <v>0</v>
      </c>
      <c r="K1745" s="15">
        <f t="shared" si="136"/>
        <v>0</v>
      </c>
      <c r="L1745" s="15">
        <f t="shared" si="137"/>
        <v>0</v>
      </c>
      <c r="M1745" s="15">
        <f t="shared" si="138"/>
        <v>0</v>
      </c>
      <c r="N1745" s="15">
        <f t="shared" si="139"/>
        <v>0</v>
      </c>
    </row>
    <row r="1746" spans="1:14" ht="33.75">
      <c r="A1746" s="31">
        <v>60</v>
      </c>
      <c r="B1746" s="31">
        <v>793</v>
      </c>
      <c r="C1746" s="32">
        <v>13</v>
      </c>
      <c r="D1746" s="33">
        <v>0</v>
      </c>
      <c r="E1746" s="13" t="s">
        <v>3555</v>
      </c>
      <c r="F1746" s="25">
        <v>0</v>
      </c>
      <c r="G1746" s="14"/>
      <c r="H1746" s="15">
        <v>0</v>
      </c>
      <c r="I1746" s="15">
        <v>0</v>
      </c>
      <c r="J1746" s="15">
        <f t="shared" si="135"/>
        <v>0</v>
      </c>
      <c r="K1746" s="15">
        <f t="shared" si="136"/>
        <v>0</v>
      </c>
      <c r="L1746" s="15">
        <f t="shared" si="137"/>
        <v>0</v>
      </c>
      <c r="M1746" s="15">
        <f t="shared" si="138"/>
        <v>0</v>
      </c>
      <c r="N1746" s="15">
        <f t="shared" si="139"/>
        <v>0</v>
      </c>
    </row>
    <row r="1747" spans="1:14" ht="33.75">
      <c r="A1747" s="31">
        <v>60</v>
      </c>
      <c r="B1747" s="31">
        <v>793</v>
      </c>
      <c r="C1747" s="32">
        <v>21</v>
      </c>
      <c r="D1747" s="33">
        <v>0</v>
      </c>
      <c r="E1747" s="13" t="s">
        <v>3556</v>
      </c>
      <c r="F1747" s="25">
        <v>0</v>
      </c>
      <c r="G1747" s="14"/>
      <c r="H1747" s="15">
        <v>0</v>
      </c>
      <c r="I1747" s="15">
        <v>0</v>
      </c>
      <c r="J1747" s="15">
        <f t="shared" si="135"/>
        <v>0</v>
      </c>
      <c r="K1747" s="15">
        <f t="shared" si="136"/>
        <v>0</v>
      </c>
      <c r="L1747" s="15">
        <f t="shared" si="137"/>
        <v>0</v>
      </c>
      <c r="M1747" s="15">
        <f t="shared" si="138"/>
        <v>0</v>
      </c>
      <c r="N1747" s="15">
        <f t="shared" si="139"/>
        <v>0</v>
      </c>
    </row>
    <row r="1748" spans="1:14" ht="33.75">
      <c r="A1748" s="31">
        <v>60</v>
      </c>
      <c r="B1748" s="31">
        <v>793</v>
      </c>
      <c r="C1748" s="32">
        <v>39</v>
      </c>
      <c r="D1748" s="33">
        <v>0</v>
      </c>
      <c r="E1748" s="13" t="s">
        <v>3557</v>
      </c>
      <c r="F1748" s="25">
        <v>0</v>
      </c>
      <c r="G1748" s="14"/>
      <c r="H1748" s="15">
        <v>0</v>
      </c>
      <c r="I1748" s="15">
        <v>0</v>
      </c>
      <c r="J1748" s="15">
        <f t="shared" si="135"/>
        <v>0</v>
      </c>
      <c r="K1748" s="15">
        <f t="shared" si="136"/>
        <v>0</v>
      </c>
      <c r="L1748" s="15">
        <f t="shared" si="137"/>
        <v>0</v>
      </c>
      <c r="M1748" s="15">
        <f t="shared" si="138"/>
        <v>0</v>
      </c>
      <c r="N1748" s="15">
        <f t="shared" si="139"/>
        <v>0</v>
      </c>
    </row>
    <row r="1749" spans="1:14" ht="45">
      <c r="A1749" s="31">
        <v>60</v>
      </c>
      <c r="B1749" s="31">
        <v>797</v>
      </c>
      <c r="C1749" s="32">
        <v>19</v>
      </c>
      <c r="D1749" s="33">
        <v>0</v>
      </c>
      <c r="E1749" s="13" t="s">
        <v>3558</v>
      </c>
      <c r="F1749" s="25">
        <v>300</v>
      </c>
      <c r="G1749" s="14"/>
      <c r="H1749" s="15">
        <v>0</v>
      </c>
      <c r="I1749" s="15">
        <v>0</v>
      </c>
      <c r="J1749" s="15">
        <f t="shared" si="135"/>
        <v>0</v>
      </c>
      <c r="K1749" s="15">
        <f t="shared" si="136"/>
        <v>0</v>
      </c>
      <c r="L1749" s="15">
        <f t="shared" si="137"/>
        <v>0</v>
      </c>
      <c r="M1749" s="15">
        <f t="shared" si="138"/>
        <v>0</v>
      </c>
      <c r="N1749" s="15">
        <f t="shared" si="139"/>
        <v>0</v>
      </c>
    </row>
    <row r="1750" spans="1:14" ht="45">
      <c r="A1750" s="31">
        <v>60</v>
      </c>
      <c r="B1750" s="31">
        <v>797</v>
      </c>
      <c r="C1750" s="32">
        <v>27</v>
      </c>
      <c r="D1750" s="33">
        <v>0</v>
      </c>
      <c r="E1750" s="13" t="s">
        <v>3559</v>
      </c>
      <c r="F1750" s="25">
        <v>0</v>
      </c>
      <c r="G1750" s="14"/>
      <c r="H1750" s="15">
        <v>0</v>
      </c>
      <c r="I1750" s="15">
        <v>0</v>
      </c>
      <c r="J1750" s="15">
        <f t="shared" si="135"/>
        <v>0</v>
      </c>
      <c r="K1750" s="15">
        <f t="shared" si="136"/>
        <v>0</v>
      </c>
      <c r="L1750" s="15">
        <f t="shared" si="137"/>
        <v>0</v>
      </c>
      <c r="M1750" s="15">
        <f t="shared" si="138"/>
        <v>0</v>
      </c>
      <c r="N1750" s="15">
        <f t="shared" si="139"/>
        <v>0</v>
      </c>
    </row>
    <row r="1751" spans="1:14" ht="45">
      <c r="A1751" s="31">
        <v>60</v>
      </c>
      <c r="B1751" s="31">
        <v>797</v>
      </c>
      <c r="C1751" s="32">
        <v>35</v>
      </c>
      <c r="D1751" s="33">
        <v>0</v>
      </c>
      <c r="E1751" s="13" t="s">
        <v>3560</v>
      </c>
      <c r="F1751" s="25">
        <v>0</v>
      </c>
      <c r="G1751" s="14"/>
      <c r="H1751" s="15">
        <v>0</v>
      </c>
      <c r="I1751" s="15">
        <v>0</v>
      </c>
      <c r="J1751" s="15">
        <f t="shared" si="135"/>
        <v>0</v>
      </c>
      <c r="K1751" s="15">
        <f t="shared" si="136"/>
        <v>0</v>
      </c>
      <c r="L1751" s="15">
        <f t="shared" si="137"/>
        <v>0</v>
      </c>
      <c r="M1751" s="15">
        <f t="shared" si="138"/>
        <v>0</v>
      </c>
      <c r="N1751" s="15">
        <f t="shared" si="139"/>
        <v>0</v>
      </c>
    </row>
    <row r="1752" spans="1:14" ht="56.25">
      <c r="A1752" s="31">
        <v>60</v>
      </c>
      <c r="B1752" s="31">
        <v>798</v>
      </c>
      <c r="C1752" s="32">
        <v>26</v>
      </c>
      <c r="D1752" s="33">
        <v>0</v>
      </c>
      <c r="E1752" s="13" t="s">
        <v>3561</v>
      </c>
      <c r="F1752" s="25">
        <v>0</v>
      </c>
      <c r="G1752" s="14"/>
      <c r="H1752" s="15">
        <v>0</v>
      </c>
      <c r="I1752" s="15">
        <v>0</v>
      </c>
      <c r="J1752" s="15">
        <f t="shared" si="135"/>
        <v>0</v>
      </c>
      <c r="K1752" s="15">
        <f t="shared" si="136"/>
        <v>0</v>
      </c>
      <c r="L1752" s="15">
        <f t="shared" si="137"/>
        <v>0</v>
      </c>
      <c r="M1752" s="15">
        <f t="shared" si="138"/>
        <v>0</v>
      </c>
      <c r="N1752" s="15">
        <f t="shared" si="139"/>
        <v>0</v>
      </c>
    </row>
    <row r="1753" spans="1:14" ht="78.75">
      <c r="A1753" s="31">
        <v>60</v>
      </c>
      <c r="B1753" s="31">
        <v>800</v>
      </c>
      <c r="C1753" s="32">
        <v>14</v>
      </c>
      <c r="D1753" s="33">
        <v>0</v>
      </c>
      <c r="E1753" s="13" t="s">
        <v>3562</v>
      </c>
      <c r="F1753" s="25">
        <v>1</v>
      </c>
      <c r="G1753" s="14"/>
      <c r="H1753" s="15">
        <v>0</v>
      </c>
      <c r="I1753" s="15">
        <v>0</v>
      </c>
      <c r="J1753" s="15">
        <f t="shared" si="135"/>
        <v>0</v>
      </c>
      <c r="K1753" s="15">
        <f t="shared" si="136"/>
        <v>0</v>
      </c>
      <c r="L1753" s="15">
        <f t="shared" si="137"/>
        <v>0</v>
      </c>
      <c r="M1753" s="15">
        <f t="shared" si="138"/>
        <v>0</v>
      </c>
      <c r="N1753" s="15">
        <f t="shared" si="139"/>
        <v>0</v>
      </c>
    </row>
    <row r="1754" spans="1:14" ht="33.75">
      <c r="A1754" s="31">
        <v>60</v>
      </c>
      <c r="B1754" s="31">
        <v>811</v>
      </c>
      <c r="C1754" s="32">
        <v>60</v>
      </c>
      <c r="D1754" s="33">
        <v>0</v>
      </c>
      <c r="E1754" s="13" t="s">
        <v>3563</v>
      </c>
      <c r="F1754" s="25">
        <v>412</v>
      </c>
      <c r="G1754" s="14"/>
      <c r="H1754" s="15">
        <v>0</v>
      </c>
      <c r="I1754" s="15">
        <v>0</v>
      </c>
      <c r="J1754" s="15">
        <f t="shared" si="135"/>
        <v>0</v>
      </c>
      <c r="K1754" s="15">
        <f t="shared" si="136"/>
        <v>0</v>
      </c>
      <c r="L1754" s="15">
        <f t="shared" si="137"/>
        <v>0</v>
      </c>
      <c r="M1754" s="15">
        <f t="shared" si="138"/>
        <v>0</v>
      </c>
      <c r="N1754" s="15">
        <f t="shared" si="139"/>
        <v>0</v>
      </c>
    </row>
    <row r="1755" spans="1:14" ht="45">
      <c r="A1755" s="31">
        <v>60</v>
      </c>
      <c r="B1755" s="31">
        <v>813</v>
      </c>
      <c r="C1755" s="32">
        <v>35</v>
      </c>
      <c r="D1755" s="33">
        <v>0</v>
      </c>
      <c r="E1755" s="13" t="s">
        <v>3564</v>
      </c>
      <c r="F1755" s="25">
        <v>0</v>
      </c>
      <c r="G1755" s="14"/>
      <c r="H1755" s="15">
        <v>0</v>
      </c>
      <c r="I1755" s="15">
        <v>0</v>
      </c>
      <c r="J1755" s="15">
        <f t="shared" si="135"/>
        <v>0</v>
      </c>
      <c r="K1755" s="15">
        <f t="shared" si="136"/>
        <v>0</v>
      </c>
      <c r="L1755" s="15">
        <f t="shared" si="137"/>
        <v>0</v>
      </c>
      <c r="M1755" s="15">
        <f t="shared" si="138"/>
        <v>0</v>
      </c>
      <c r="N1755" s="15">
        <f t="shared" si="139"/>
        <v>0</v>
      </c>
    </row>
    <row r="1756" spans="1:14" ht="135">
      <c r="A1756" s="31">
        <v>60</v>
      </c>
      <c r="B1756" s="31">
        <v>815</v>
      </c>
      <c r="C1756" s="32">
        <v>58</v>
      </c>
      <c r="D1756" s="33">
        <v>0</v>
      </c>
      <c r="E1756" s="13" t="s">
        <v>3565</v>
      </c>
      <c r="F1756" s="25">
        <v>282</v>
      </c>
      <c r="G1756" s="14"/>
      <c r="H1756" s="15">
        <v>0</v>
      </c>
      <c r="I1756" s="15">
        <v>0</v>
      </c>
      <c r="J1756" s="15">
        <f t="shared" si="135"/>
        <v>0</v>
      </c>
      <c r="K1756" s="15">
        <f t="shared" si="136"/>
        <v>0</v>
      </c>
      <c r="L1756" s="15">
        <f t="shared" si="137"/>
        <v>0</v>
      </c>
      <c r="M1756" s="15">
        <f t="shared" si="138"/>
        <v>0</v>
      </c>
      <c r="N1756" s="15">
        <f t="shared" si="139"/>
        <v>0</v>
      </c>
    </row>
    <row r="1757" spans="1:14" ht="33.75">
      <c r="A1757" s="31">
        <v>60</v>
      </c>
      <c r="B1757" s="31">
        <v>817</v>
      </c>
      <c r="C1757" s="32">
        <v>49</v>
      </c>
      <c r="D1757" s="33">
        <v>0</v>
      </c>
      <c r="E1757" s="13" t="s">
        <v>3566</v>
      </c>
      <c r="F1757" s="25">
        <v>0</v>
      </c>
      <c r="G1757" s="14"/>
      <c r="H1757" s="15">
        <v>0</v>
      </c>
      <c r="I1757" s="15">
        <v>0</v>
      </c>
      <c r="J1757" s="15">
        <f t="shared" si="135"/>
        <v>0</v>
      </c>
      <c r="K1757" s="15">
        <f t="shared" si="136"/>
        <v>0</v>
      </c>
      <c r="L1757" s="15">
        <f t="shared" si="137"/>
        <v>0</v>
      </c>
      <c r="M1757" s="15">
        <f t="shared" si="138"/>
        <v>0</v>
      </c>
      <c r="N1757" s="15">
        <f t="shared" si="139"/>
        <v>0</v>
      </c>
    </row>
    <row r="1758" spans="1:14" ht="33.75">
      <c r="A1758" s="31">
        <v>60</v>
      </c>
      <c r="B1758" s="31">
        <v>819</v>
      </c>
      <c r="C1758" s="32">
        <v>21</v>
      </c>
      <c r="D1758" s="33">
        <v>0</v>
      </c>
      <c r="E1758" s="13" t="s">
        <v>3567</v>
      </c>
      <c r="F1758" s="25">
        <v>781</v>
      </c>
      <c r="G1758" s="14"/>
      <c r="H1758" s="15">
        <v>0</v>
      </c>
      <c r="I1758" s="15">
        <v>0</v>
      </c>
      <c r="J1758" s="15">
        <f t="shared" si="135"/>
        <v>0</v>
      </c>
      <c r="K1758" s="15">
        <f t="shared" si="136"/>
        <v>0</v>
      </c>
      <c r="L1758" s="15">
        <f t="shared" si="137"/>
        <v>0</v>
      </c>
      <c r="M1758" s="15">
        <f t="shared" si="138"/>
        <v>0</v>
      </c>
      <c r="N1758" s="15">
        <f t="shared" si="139"/>
        <v>0</v>
      </c>
    </row>
    <row r="1759" spans="1:14" ht="78.75">
      <c r="A1759" s="31">
        <v>60</v>
      </c>
      <c r="B1759" s="31">
        <v>820</v>
      </c>
      <c r="C1759" s="32">
        <v>51</v>
      </c>
      <c r="D1759" s="33">
        <v>0</v>
      </c>
      <c r="E1759" s="13" t="s">
        <v>3568</v>
      </c>
      <c r="F1759" s="25">
        <v>0</v>
      </c>
      <c r="G1759" s="14"/>
      <c r="H1759" s="15">
        <v>0</v>
      </c>
      <c r="I1759" s="15">
        <v>0</v>
      </c>
      <c r="J1759" s="15">
        <f t="shared" si="135"/>
        <v>0</v>
      </c>
      <c r="K1759" s="15">
        <f t="shared" si="136"/>
        <v>0</v>
      </c>
      <c r="L1759" s="15">
        <f t="shared" si="137"/>
        <v>0</v>
      </c>
      <c r="M1759" s="15">
        <f t="shared" si="138"/>
        <v>0</v>
      </c>
      <c r="N1759" s="15">
        <f t="shared" si="139"/>
        <v>0</v>
      </c>
    </row>
    <row r="1760" spans="1:14" ht="90">
      <c r="A1760" s="31">
        <v>60</v>
      </c>
      <c r="B1760" s="31">
        <v>820</v>
      </c>
      <c r="C1760" s="32">
        <v>69</v>
      </c>
      <c r="D1760" s="33">
        <v>0</v>
      </c>
      <c r="E1760" s="13" t="s">
        <v>3569</v>
      </c>
      <c r="F1760" s="25">
        <v>0</v>
      </c>
      <c r="G1760" s="14"/>
      <c r="H1760" s="15">
        <v>0</v>
      </c>
      <c r="I1760" s="15">
        <v>0</v>
      </c>
      <c r="J1760" s="15">
        <f t="shared" si="135"/>
        <v>0</v>
      </c>
      <c r="K1760" s="15">
        <f t="shared" si="136"/>
        <v>0</v>
      </c>
      <c r="L1760" s="15">
        <f t="shared" si="137"/>
        <v>0</v>
      </c>
      <c r="M1760" s="15">
        <f t="shared" si="138"/>
        <v>0</v>
      </c>
      <c r="N1760" s="15">
        <f t="shared" si="139"/>
        <v>0</v>
      </c>
    </row>
    <row r="1761" spans="1:14" ht="78.75">
      <c r="A1761" s="31">
        <v>60</v>
      </c>
      <c r="B1761" s="31">
        <v>820</v>
      </c>
      <c r="C1761" s="32">
        <v>77</v>
      </c>
      <c r="D1761" s="33">
        <v>0</v>
      </c>
      <c r="E1761" s="13" t="s">
        <v>3570</v>
      </c>
      <c r="F1761" s="25">
        <v>0</v>
      </c>
      <c r="G1761" s="14"/>
      <c r="H1761" s="15">
        <v>0</v>
      </c>
      <c r="I1761" s="15">
        <v>0</v>
      </c>
      <c r="J1761" s="15">
        <f t="shared" si="135"/>
        <v>0</v>
      </c>
      <c r="K1761" s="15">
        <f t="shared" si="136"/>
        <v>0</v>
      </c>
      <c r="L1761" s="15">
        <f t="shared" si="137"/>
        <v>0</v>
      </c>
      <c r="M1761" s="15">
        <f t="shared" si="138"/>
        <v>0</v>
      </c>
      <c r="N1761" s="15">
        <f t="shared" si="139"/>
        <v>0</v>
      </c>
    </row>
    <row r="1762" spans="1:14" ht="78.75">
      <c r="A1762" s="31">
        <v>60</v>
      </c>
      <c r="B1762" s="31">
        <v>820</v>
      </c>
      <c r="C1762" s="32">
        <v>85</v>
      </c>
      <c r="D1762" s="33">
        <v>0</v>
      </c>
      <c r="E1762" s="13" t="s">
        <v>3571</v>
      </c>
      <c r="F1762" s="25">
        <v>0</v>
      </c>
      <c r="G1762" s="14"/>
      <c r="H1762" s="15">
        <v>0</v>
      </c>
      <c r="I1762" s="15">
        <v>0</v>
      </c>
      <c r="J1762" s="15">
        <f t="shared" si="135"/>
        <v>0</v>
      </c>
      <c r="K1762" s="15">
        <f t="shared" si="136"/>
        <v>0</v>
      </c>
      <c r="L1762" s="15">
        <f t="shared" si="137"/>
        <v>0</v>
      </c>
      <c r="M1762" s="15">
        <f t="shared" si="138"/>
        <v>0</v>
      </c>
      <c r="N1762" s="15">
        <f t="shared" si="139"/>
        <v>0</v>
      </c>
    </row>
    <row r="1763" spans="1:14" ht="67.5">
      <c r="A1763" s="31">
        <v>60</v>
      </c>
      <c r="B1763" s="31">
        <v>820</v>
      </c>
      <c r="C1763" s="32">
        <v>341</v>
      </c>
      <c r="D1763" s="33">
        <v>0</v>
      </c>
      <c r="E1763" s="13" t="s">
        <v>3572</v>
      </c>
      <c r="F1763" s="25">
        <v>0</v>
      </c>
      <c r="G1763" s="14"/>
      <c r="H1763" s="15">
        <v>0</v>
      </c>
      <c r="I1763" s="15">
        <v>0</v>
      </c>
      <c r="J1763" s="15">
        <f t="shared" si="135"/>
        <v>0</v>
      </c>
      <c r="K1763" s="15">
        <f t="shared" si="136"/>
        <v>0</v>
      </c>
      <c r="L1763" s="15">
        <f t="shared" si="137"/>
        <v>0</v>
      </c>
      <c r="M1763" s="15">
        <f t="shared" si="138"/>
        <v>0</v>
      </c>
      <c r="N1763" s="15">
        <f t="shared" si="139"/>
        <v>0</v>
      </c>
    </row>
    <row r="1764" spans="1:14" ht="157.5">
      <c r="A1764" s="31">
        <v>60</v>
      </c>
      <c r="B1764" s="31">
        <v>820</v>
      </c>
      <c r="C1764" s="32">
        <v>366</v>
      </c>
      <c r="D1764" s="33">
        <v>0</v>
      </c>
      <c r="E1764" s="13" t="s">
        <v>3573</v>
      </c>
      <c r="F1764" s="25">
        <v>0</v>
      </c>
      <c r="G1764" s="14"/>
      <c r="H1764" s="15">
        <v>0</v>
      </c>
      <c r="I1764" s="15">
        <v>0</v>
      </c>
      <c r="J1764" s="15">
        <f t="shared" si="135"/>
        <v>0</v>
      </c>
      <c r="K1764" s="15">
        <f t="shared" si="136"/>
        <v>0</v>
      </c>
      <c r="L1764" s="15">
        <f t="shared" si="137"/>
        <v>0</v>
      </c>
      <c r="M1764" s="15">
        <f t="shared" si="138"/>
        <v>0</v>
      </c>
      <c r="N1764" s="15">
        <f t="shared" si="139"/>
        <v>0</v>
      </c>
    </row>
    <row r="1765" spans="1:14" ht="157.5">
      <c r="A1765" s="31">
        <v>60</v>
      </c>
      <c r="B1765" s="31">
        <v>820</v>
      </c>
      <c r="C1765" s="32">
        <v>374</v>
      </c>
      <c r="D1765" s="33">
        <v>0</v>
      </c>
      <c r="E1765" s="13" t="s">
        <v>3574</v>
      </c>
      <c r="F1765" s="25">
        <v>0</v>
      </c>
      <c r="G1765" s="14"/>
      <c r="H1765" s="15">
        <v>0</v>
      </c>
      <c r="I1765" s="15">
        <v>0</v>
      </c>
      <c r="J1765" s="15">
        <f t="shared" si="135"/>
        <v>0</v>
      </c>
      <c r="K1765" s="15">
        <f t="shared" si="136"/>
        <v>0</v>
      </c>
      <c r="L1765" s="15">
        <f t="shared" si="137"/>
        <v>0</v>
      </c>
      <c r="M1765" s="15">
        <f t="shared" si="138"/>
        <v>0</v>
      </c>
      <c r="N1765" s="15">
        <f t="shared" si="139"/>
        <v>0</v>
      </c>
    </row>
    <row r="1766" spans="1:14" ht="157.5">
      <c r="A1766" s="31">
        <v>60</v>
      </c>
      <c r="B1766" s="31">
        <v>820</v>
      </c>
      <c r="C1766" s="32">
        <v>382</v>
      </c>
      <c r="D1766" s="33">
        <v>0</v>
      </c>
      <c r="E1766" s="13" t="s">
        <v>3575</v>
      </c>
      <c r="F1766" s="25">
        <v>0</v>
      </c>
      <c r="G1766" s="14"/>
      <c r="H1766" s="15">
        <v>0</v>
      </c>
      <c r="I1766" s="15">
        <v>0</v>
      </c>
      <c r="J1766" s="15">
        <f t="shared" si="135"/>
        <v>0</v>
      </c>
      <c r="K1766" s="15">
        <f t="shared" si="136"/>
        <v>0</v>
      </c>
      <c r="L1766" s="15">
        <f t="shared" si="137"/>
        <v>0</v>
      </c>
      <c r="M1766" s="15">
        <f t="shared" si="138"/>
        <v>0</v>
      </c>
      <c r="N1766" s="15">
        <f t="shared" si="139"/>
        <v>0</v>
      </c>
    </row>
    <row r="1767" spans="1:14" ht="157.5">
      <c r="A1767" s="31">
        <v>60</v>
      </c>
      <c r="B1767" s="31">
        <v>820</v>
      </c>
      <c r="C1767" s="32">
        <v>390</v>
      </c>
      <c r="D1767" s="33">
        <v>0</v>
      </c>
      <c r="E1767" s="13" t="s">
        <v>3576</v>
      </c>
      <c r="F1767" s="25">
        <v>0</v>
      </c>
      <c r="G1767" s="14"/>
      <c r="H1767" s="15">
        <v>0</v>
      </c>
      <c r="I1767" s="15">
        <v>0</v>
      </c>
      <c r="J1767" s="15">
        <f t="shared" si="135"/>
        <v>0</v>
      </c>
      <c r="K1767" s="15">
        <f t="shared" si="136"/>
        <v>0</v>
      </c>
      <c r="L1767" s="15">
        <f t="shared" si="137"/>
        <v>0</v>
      </c>
      <c r="M1767" s="15">
        <f t="shared" si="138"/>
        <v>0</v>
      </c>
      <c r="N1767" s="15">
        <f t="shared" si="139"/>
        <v>0</v>
      </c>
    </row>
    <row r="1768" spans="1:14" ht="90">
      <c r="A1768" s="31">
        <v>60</v>
      </c>
      <c r="B1768" s="31">
        <v>820</v>
      </c>
      <c r="C1768" s="32">
        <v>408</v>
      </c>
      <c r="D1768" s="33">
        <v>0</v>
      </c>
      <c r="E1768" s="13" t="s">
        <v>3577</v>
      </c>
      <c r="F1768" s="25">
        <v>0</v>
      </c>
      <c r="G1768" s="14"/>
      <c r="H1768" s="15">
        <v>0</v>
      </c>
      <c r="I1768" s="15">
        <v>0</v>
      </c>
      <c r="J1768" s="15">
        <f t="shared" si="135"/>
        <v>0</v>
      </c>
      <c r="K1768" s="15">
        <f t="shared" si="136"/>
        <v>0</v>
      </c>
      <c r="L1768" s="15">
        <f t="shared" si="137"/>
        <v>0</v>
      </c>
      <c r="M1768" s="15">
        <f t="shared" si="138"/>
        <v>0</v>
      </c>
      <c r="N1768" s="15">
        <f t="shared" si="139"/>
        <v>0</v>
      </c>
    </row>
    <row r="1769" spans="1:14" ht="22.5">
      <c r="A1769" s="31">
        <v>60</v>
      </c>
      <c r="B1769" s="31">
        <v>820</v>
      </c>
      <c r="C1769" s="32">
        <v>1174</v>
      </c>
      <c r="D1769" s="33">
        <v>0</v>
      </c>
      <c r="E1769" s="13" t="s">
        <v>3578</v>
      </c>
      <c r="F1769" s="25">
        <v>0</v>
      </c>
      <c r="G1769" s="14"/>
      <c r="H1769" s="15">
        <v>0</v>
      </c>
      <c r="I1769" s="15">
        <v>0</v>
      </c>
      <c r="J1769" s="15">
        <f t="shared" si="135"/>
        <v>0</v>
      </c>
      <c r="K1769" s="15">
        <f t="shared" si="136"/>
        <v>0</v>
      </c>
      <c r="L1769" s="15">
        <f t="shared" si="137"/>
        <v>0</v>
      </c>
      <c r="M1769" s="15">
        <f t="shared" si="138"/>
        <v>0</v>
      </c>
      <c r="N1769" s="15">
        <f t="shared" si="139"/>
        <v>0</v>
      </c>
    </row>
    <row r="1770" spans="1:14" ht="22.5">
      <c r="A1770" s="31">
        <v>60</v>
      </c>
      <c r="B1770" s="31">
        <v>820</v>
      </c>
      <c r="C1770" s="32">
        <v>1182</v>
      </c>
      <c r="D1770" s="33">
        <v>0</v>
      </c>
      <c r="E1770" s="13" t="s">
        <v>3579</v>
      </c>
      <c r="F1770" s="25">
        <v>0</v>
      </c>
      <c r="G1770" s="14"/>
      <c r="H1770" s="15">
        <v>0</v>
      </c>
      <c r="I1770" s="15">
        <v>0</v>
      </c>
      <c r="J1770" s="15">
        <f t="shared" si="135"/>
        <v>0</v>
      </c>
      <c r="K1770" s="15">
        <f t="shared" si="136"/>
        <v>0</v>
      </c>
      <c r="L1770" s="15">
        <f t="shared" si="137"/>
        <v>0</v>
      </c>
      <c r="M1770" s="15">
        <f t="shared" si="138"/>
        <v>0</v>
      </c>
      <c r="N1770" s="15">
        <f t="shared" si="139"/>
        <v>0</v>
      </c>
    </row>
    <row r="1771" spans="1:14" ht="56.25">
      <c r="A1771" s="31">
        <v>60</v>
      </c>
      <c r="B1771" s="31">
        <v>827</v>
      </c>
      <c r="C1771" s="32">
        <v>21</v>
      </c>
      <c r="D1771" s="33">
        <v>0</v>
      </c>
      <c r="E1771" s="13" t="s">
        <v>3580</v>
      </c>
      <c r="F1771" s="25">
        <v>0</v>
      </c>
      <c r="G1771" s="14"/>
      <c r="H1771" s="15">
        <v>0</v>
      </c>
      <c r="I1771" s="15">
        <v>0</v>
      </c>
      <c r="J1771" s="15">
        <f t="shared" si="135"/>
        <v>0</v>
      </c>
      <c r="K1771" s="15">
        <f t="shared" si="136"/>
        <v>0</v>
      </c>
      <c r="L1771" s="15">
        <f t="shared" si="137"/>
        <v>0</v>
      </c>
      <c r="M1771" s="15">
        <f t="shared" si="138"/>
        <v>0</v>
      </c>
      <c r="N1771" s="15">
        <f t="shared" si="139"/>
        <v>0</v>
      </c>
    </row>
    <row r="1772" spans="1:14" ht="33.75">
      <c r="A1772" s="31">
        <v>60</v>
      </c>
      <c r="B1772" s="31">
        <v>827</v>
      </c>
      <c r="C1772" s="32">
        <v>265</v>
      </c>
      <c r="D1772" s="33">
        <v>0</v>
      </c>
      <c r="E1772" s="13" t="s">
        <v>3581</v>
      </c>
      <c r="F1772" s="25">
        <v>1</v>
      </c>
      <c r="G1772" s="14"/>
      <c r="H1772" s="15">
        <v>0</v>
      </c>
      <c r="I1772" s="15">
        <v>0</v>
      </c>
      <c r="J1772" s="15">
        <f t="shared" si="135"/>
        <v>0</v>
      </c>
      <c r="K1772" s="15">
        <f t="shared" si="136"/>
        <v>0</v>
      </c>
      <c r="L1772" s="15">
        <f t="shared" si="137"/>
        <v>0</v>
      </c>
      <c r="M1772" s="15">
        <f t="shared" si="138"/>
        <v>0</v>
      </c>
      <c r="N1772" s="15">
        <f t="shared" si="139"/>
        <v>0</v>
      </c>
    </row>
    <row r="1773" spans="1:14" ht="33.75">
      <c r="A1773" s="31">
        <v>60</v>
      </c>
      <c r="B1773" s="31">
        <v>827</v>
      </c>
      <c r="C1773" s="32">
        <v>273</v>
      </c>
      <c r="D1773" s="33">
        <v>0</v>
      </c>
      <c r="E1773" s="13" t="s">
        <v>3582</v>
      </c>
      <c r="F1773" s="25">
        <v>1</v>
      </c>
      <c r="G1773" s="14"/>
      <c r="H1773" s="15">
        <v>0</v>
      </c>
      <c r="I1773" s="15">
        <v>0</v>
      </c>
      <c r="J1773" s="15">
        <f t="shared" si="135"/>
        <v>0</v>
      </c>
      <c r="K1773" s="15">
        <f t="shared" si="136"/>
        <v>0</v>
      </c>
      <c r="L1773" s="15">
        <f t="shared" si="137"/>
        <v>0</v>
      </c>
      <c r="M1773" s="15">
        <f t="shared" si="138"/>
        <v>0</v>
      </c>
      <c r="N1773" s="15">
        <f t="shared" si="139"/>
        <v>0</v>
      </c>
    </row>
    <row r="1774" spans="1:14" ht="33.75">
      <c r="A1774" s="31">
        <v>60</v>
      </c>
      <c r="B1774" s="31">
        <v>827</v>
      </c>
      <c r="C1774" s="32">
        <v>307</v>
      </c>
      <c r="D1774" s="33">
        <v>0</v>
      </c>
      <c r="E1774" s="13" t="s">
        <v>3583</v>
      </c>
      <c r="F1774" s="25">
        <v>1</v>
      </c>
      <c r="G1774" s="14"/>
      <c r="H1774" s="15">
        <v>0</v>
      </c>
      <c r="I1774" s="15">
        <v>0</v>
      </c>
      <c r="J1774" s="15">
        <f t="shared" si="135"/>
        <v>0</v>
      </c>
      <c r="K1774" s="15">
        <f t="shared" si="136"/>
        <v>0</v>
      </c>
      <c r="L1774" s="15">
        <f t="shared" si="137"/>
        <v>0</v>
      </c>
      <c r="M1774" s="15">
        <f t="shared" si="138"/>
        <v>0</v>
      </c>
      <c r="N1774" s="15">
        <f t="shared" si="139"/>
        <v>0</v>
      </c>
    </row>
    <row r="1775" spans="1:14" ht="22.5">
      <c r="A1775" s="31">
        <v>60</v>
      </c>
      <c r="B1775" s="31">
        <v>827</v>
      </c>
      <c r="C1775" s="32">
        <v>380</v>
      </c>
      <c r="D1775" s="33">
        <v>0</v>
      </c>
      <c r="E1775" s="13" t="s">
        <v>3584</v>
      </c>
      <c r="F1775" s="25">
        <v>0</v>
      </c>
      <c r="G1775" s="14"/>
      <c r="H1775" s="15">
        <v>0</v>
      </c>
      <c r="I1775" s="15">
        <v>0</v>
      </c>
      <c r="J1775" s="15">
        <f t="shared" si="135"/>
        <v>0</v>
      </c>
      <c r="K1775" s="15">
        <f t="shared" si="136"/>
        <v>0</v>
      </c>
      <c r="L1775" s="15">
        <f t="shared" si="137"/>
        <v>0</v>
      </c>
      <c r="M1775" s="15">
        <f t="shared" si="138"/>
        <v>0</v>
      </c>
      <c r="N1775" s="15">
        <f t="shared" si="139"/>
        <v>0</v>
      </c>
    </row>
    <row r="1776" spans="1:14" ht="33.75">
      <c r="A1776" s="31">
        <v>60</v>
      </c>
      <c r="B1776" s="31">
        <v>827</v>
      </c>
      <c r="C1776" s="32">
        <v>7096</v>
      </c>
      <c r="D1776" s="33">
        <v>0</v>
      </c>
      <c r="E1776" s="13" t="s">
        <v>3585</v>
      </c>
      <c r="F1776" s="25">
        <v>0</v>
      </c>
      <c r="G1776" s="14"/>
      <c r="H1776" s="15">
        <v>0</v>
      </c>
      <c r="I1776" s="15">
        <v>0</v>
      </c>
      <c r="J1776" s="15">
        <f t="shared" si="135"/>
        <v>0</v>
      </c>
      <c r="K1776" s="15">
        <f t="shared" si="136"/>
        <v>0</v>
      </c>
      <c r="L1776" s="15">
        <f t="shared" si="137"/>
        <v>0</v>
      </c>
      <c r="M1776" s="15">
        <f t="shared" si="138"/>
        <v>0</v>
      </c>
      <c r="N1776" s="15">
        <f t="shared" si="139"/>
        <v>0</v>
      </c>
    </row>
    <row r="1777" spans="1:14" ht="33.75">
      <c r="A1777" s="31">
        <v>60</v>
      </c>
      <c r="B1777" s="31">
        <v>827</v>
      </c>
      <c r="C1777" s="32">
        <v>7104</v>
      </c>
      <c r="D1777" s="33">
        <v>0</v>
      </c>
      <c r="E1777" s="13" t="s">
        <v>3586</v>
      </c>
      <c r="F1777" s="25">
        <v>0</v>
      </c>
      <c r="G1777" s="14"/>
      <c r="H1777" s="15">
        <v>0</v>
      </c>
      <c r="I1777" s="15">
        <v>0</v>
      </c>
      <c r="J1777" s="15">
        <f t="shared" si="135"/>
        <v>0</v>
      </c>
      <c r="K1777" s="15">
        <f t="shared" si="136"/>
        <v>0</v>
      </c>
      <c r="L1777" s="15">
        <f t="shared" si="137"/>
        <v>0</v>
      </c>
      <c r="M1777" s="15">
        <f t="shared" si="138"/>
        <v>0</v>
      </c>
      <c r="N1777" s="15">
        <f t="shared" si="139"/>
        <v>0</v>
      </c>
    </row>
    <row r="1778" spans="1:14" ht="33.75">
      <c r="A1778" s="31">
        <v>60</v>
      </c>
      <c r="B1778" s="31">
        <v>827</v>
      </c>
      <c r="C1778" s="32">
        <v>7112</v>
      </c>
      <c r="D1778" s="33">
        <v>0</v>
      </c>
      <c r="E1778" s="13" t="s">
        <v>3587</v>
      </c>
      <c r="F1778" s="25">
        <v>0</v>
      </c>
      <c r="G1778" s="14"/>
      <c r="H1778" s="15">
        <v>0</v>
      </c>
      <c r="I1778" s="15">
        <v>0</v>
      </c>
      <c r="J1778" s="15">
        <f t="shared" si="135"/>
        <v>0</v>
      </c>
      <c r="K1778" s="15">
        <f t="shared" si="136"/>
        <v>0</v>
      </c>
      <c r="L1778" s="15">
        <f t="shared" si="137"/>
        <v>0</v>
      </c>
      <c r="M1778" s="15">
        <f t="shared" si="138"/>
        <v>0</v>
      </c>
      <c r="N1778" s="15">
        <f t="shared" si="139"/>
        <v>0</v>
      </c>
    </row>
    <row r="1779" spans="1:14" ht="22.5">
      <c r="A1779" s="31">
        <v>60</v>
      </c>
      <c r="B1779" s="31">
        <v>827</v>
      </c>
      <c r="C1779" s="32">
        <v>7120</v>
      </c>
      <c r="D1779" s="33">
        <v>0</v>
      </c>
      <c r="E1779" s="13" t="s">
        <v>3588</v>
      </c>
      <c r="F1779" s="25">
        <v>0</v>
      </c>
      <c r="G1779" s="14"/>
      <c r="H1779" s="15">
        <v>0</v>
      </c>
      <c r="I1779" s="15">
        <v>0</v>
      </c>
      <c r="J1779" s="15">
        <f t="shared" si="135"/>
        <v>0</v>
      </c>
      <c r="K1779" s="15">
        <f t="shared" si="136"/>
        <v>0</v>
      </c>
      <c r="L1779" s="15">
        <f t="shared" si="137"/>
        <v>0</v>
      </c>
      <c r="M1779" s="15">
        <f t="shared" si="138"/>
        <v>0</v>
      </c>
      <c r="N1779" s="15">
        <f t="shared" si="139"/>
        <v>0</v>
      </c>
    </row>
    <row r="1780" spans="1:14" ht="33.75">
      <c r="A1780" s="31">
        <v>60</v>
      </c>
      <c r="B1780" s="31">
        <v>827</v>
      </c>
      <c r="C1780" s="32">
        <v>7138</v>
      </c>
      <c r="D1780" s="33">
        <v>0</v>
      </c>
      <c r="E1780" s="13" t="s">
        <v>3589</v>
      </c>
      <c r="F1780" s="25">
        <v>0</v>
      </c>
      <c r="G1780" s="14"/>
      <c r="H1780" s="15">
        <v>0</v>
      </c>
      <c r="I1780" s="15">
        <v>0</v>
      </c>
      <c r="J1780" s="15">
        <f t="shared" si="135"/>
        <v>0</v>
      </c>
      <c r="K1780" s="15">
        <f t="shared" si="136"/>
        <v>0</v>
      </c>
      <c r="L1780" s="15">
        <f t="shared" si="137"/>
        <v>0</v>
      </c>
      <c r="M1780" s="15">
        <f t="shared" si="138"/>
        <v>0</v>
      </c>
      <c r="N1780" s="15">
        <f t="shared" si="139"/>
        <v>0</v>
      </c>
    </row>
    <row r="1781" spans="1:14" ht="33.75">
      <c r="A1781" s="31">
        <v>60</v>
      </c>
      <c r="B1781" s="31">
        <v>827</v>
      </c>
      <c r="C1781" s="32">
        <v>7146</v>
      </c>
      <c r="D1781" s="33">
        <v>0</v>
      </c>
      <c r="E1781" s="13" t="s">
        <v>3590</v>
      </c>
      <c r="F1781" s="25">
        <v>0</v>
      </c>
      <c r="G1781" s="14"/>
      <c r="H1781" s="15">
        <v>0</v>
      </c>
      <c r="I1781" s="15">
        <v>0</v>
      </c>
      <c r="J1781" s="15">
        <f t="shared" si="135"/>
        <v>0</v>
      </c>
      <c r="K1781" s="15">
        <f t="shared" si="136"/>
        <v>0</v>
      </c>
      <c r="L1781" s="15">
        <f t="shared" si="137"/>
        <v>0</v>
      </c>
      <c r="M1781" s="15">
        <f t="shared" si="138"/>
        <v>0</v>
      </c>
      <c r="N1781" s="15">
        <f t="shared" si="139"/>
        <v>0</v>
      </c>
    </row>
    <row r="1782" spans="1:14" ht="33.75">
      <c r="A1782" s="31">
        <v>60</v>
      </c>
      <c r="B1782" s="31">
        <v>827</v>
      </c>
      <c r="C1782" s="32">
        <v>7153</v>
      </c>
      <c r="D1782" s="33">
        <v>0</v>
      </c>
      <c r="E1782" s="13" t="s">
        <v>3591</v>
      </c>
      <c r="F1782" s="25">
        <v>0</v>
      </c>
      <c r="G1782" s="14"/>
      <c r="H1782" s="15">
        <v>0</v>
      </c>
      <c r="I1782" s="15">
        <v>0</v>
      </c>
      <c r="J1782" s="15">
        <f t="shared" si="135"/>
        <v>0</v>
      </c>
      <c r="K1782" s="15">
        <f t="shared" si="136"/>
        <v>0</v>
      </c>
      <c r="L1782" s="15">
        <f t="shared" si="137"/>
        <v>0</v>
      </c>
      <c r="M1782" s="15">
        <f t="shared" si="138"/>
        <v>0</v>
      </c>
      <c r="N1782" s="15">
        <f t="shared" si="139"/>
        <v>0</v>
      </c>
    </row>
    <row r="1783" spans="1:14" ht="33.75">
      <c r="A1783" s="31">
        <v>60</v>
      </c>
      <c r="B1783" s="31">
        <v>827</v>
      </c>
      <c r="C1783" s="32">
        <v>7179</v>
      </c>
      <c r="D1783" s="33">
        <v>0</v>
      </c>
      <c r="E1783" s="13" t="s">
        <v>3592</v>
      </c>
      <c r="F1783" s="25">
        <v>0</v>
      </c>
      <c r="G1783" s="14"/>
      <c r="H1783" s="15">
        <v>0</v>
      </c>
      <c r="I1783" s="15">
        <v>0</v>
      </c>
      <c r="J1783" s="15">
        <f t="shared" si="135"/>
        <v>0</v>
      </c>
      <c r="K1783" s="15">
        <f t="shared" si="136"/>
        <v>0</v>
      </c>
      <c r="L1783" s="15">
        <f t="shared" si="137"/>
        <v>0</v>
      </c>
      <c r="M1783" s="15">
        <f t="shared" si="138"/>
        <v>0</v>
      </c>
      <c r="N1783" s="15">
        <f t="shared" si="139"/>
        <v>0</v>
      </c>
    </row>
    <row r="1784" spans="1:14" ht="33.75">
      <c r="A1784" s="31">
        <v>60</v>
      </c>
      <c r="B1784" s="31">
        <v>827</v>
      </c>
      <c r="C1784" s="32">
        <v>7187</v>
      </c>
      <c r="D1784" s="33">
        <v>0</v>
      </c>
      <c r="E1784" s="13" t="s">
        <v>3592</v>
      </c>
      <c r="F1784" s="25">
        <v>0</v>
      </c>
      <c r="G1784" s="14"/>
      <c r="H1784" s="15">
        <v>0</v>
      </c>
      <c r="I1784" s="15">
        <v>0</v>
      </c>
      <c r="J1784" s="15">
        <f t="shared" si="135"/>
        <v>0</v>
      </c>
      <c r="K1784" s="15">
        <f t="shared" si="136"/>
        <v>0</v>
      </c>
      <c r="L1784" s="15">
        <f t="shared" si="137"/>
        <v>0</v>
      </c>
      <c r="M1784" s="15">
        <f t="shared" si="138"/>
        <v>0</v>
      </c>
      <c r="N1784" s="15">
        <f t="shared" si="139"/>
        <v>0</v>
      </c>
    </row>
    <row r="1785" spans="1:14" ht="78.75">
      <c r="A1785" s="35">
        <v>60</v>
      </c>
      <c r="B1785" s="35">
        <v>827</v>
      </c>
      <c r="C1785" s="36">
        <v>7245</v>
      </c>
      <c r="D1785" s="37">
        <v>0</v>
      </c>
      <c r="E1785" s="13" t="s">
        <v>3593</v>
      </c>
      <c r="F1785" s="25">
        <v>0</v>
      </c>
      <c r="G1785" s="14"/>
      <c r="H1785" s="15">
        <v>0</v>
      </c>
      <c r="I1785" s="15">
        <v>0</v>
      </c>
      <c r="J1785" s="15">
        <f t="shared" si="135"/>
        <v>0</v>
      </c>
      <c r="K1785" s="15">
        <f t="shared" si="136"/>
        <v>0</v>
      </c>
      <c r="L1785" s="15">
        <f t="shared" si="137"/>
        <v>0</v>
      </c>
      <c r="M1785" s="15">
        <f t="shared" si="138"/>
        <v>0</v>
      </c>
      <c r="N1785" s="15">
        <f t="shared" si="139"/>
        <v>0</v>
      </c>
    </row>
    <row r="1786" spans="1:14" ht="67.5">
      <c r="A1786" s="35">
        <v>60</v>
      </c>
      <c r="B1786" s="35">
        <v>827</v>
      </c>
      <c r="C1786" s="36">
        <v>7252</v>
      </c>
      <c r="D1786" s="37">
        <v>0</v>
      </c>
      <c r="E1786" s="13" t="s">
        <v>3594</v>
      </c>
      <c r="F1786" s="25">
        <v>0</v>
      </c>
      <c r="G1786" s="14"/>
      <c r="H1786" s="15">
        <v>0</v>
      </c>
      <c r="I1786" s="15">
        <v>0</v>
      </c>
      <c r="J1786" s="15">
        <f t="shared" si="135"/>
        <v>0</v>
      </c>
      <c r="K1786" s="15">
        <f t="shared" si="136"/>
        <v>0</v>
      </c>
      <c r="L1786" s="15">
        <f t="shared" si="137"/>
        <v>0</v>
      </c>
      <c r="M1786" s="15">
        <f t="shared" si="138"/>
        <v>0</v>
      </c>
      <c r="N1786" s="15">
        <f t="shared" si="139"/>
        <v>0</v>
      </c>
    </row>
    <row r="1787" spans="1:14" ht="78.75">
      <c r="A1787" s="35">
        <v>60</v>
      </c>
      <c r="B1787" s="35">
        <v>830</v>
      </c>
      <c r="C1787" s="36">
        <v>7070</v>
      </c>
      <c r="D1787" s="37">
        <v>0</v>
      </c>
      <c r="E1787" s="13" t="s">
        <v>3595</v>
      </c>
      <c r="F1787" s="25">
        <v>365</v>
      </c>
      <c r="G1787" s="14"/>
      <c r="H1787" s="15">
        <v>0</v>
      </c>
      <c r="I1787" s="15">
        <v>0</v>
      </c>
      <c r="J1787" s="15">
        <f t="shared" si="135"/>
        <v>0</v>
      </c>
      <c r="K1787" s="15">
        <f t="shared" si="136"/>
        <v>0</v>
      </c>
      <c r="L1787" s="15">
        <f t="shared" si="137"/>
        <v>0</v>
      </c>
      <c r="M1787" s="15">
        <f t="shared" si="138"/>
        <v>0</v>
      </c>
      <c r="N1787" s="15">
        <f t="shared" si="139"/>
        <v>0</v>
      </c>
    </row>
    <row r="1788" spans="1:14" ht="78.75">
      <c r="A1788" s="35">
        <v>60</v>
      </c>
      <c r="B1788" s="35">
        <v>830</v>
      </c>
      <c r="C1788" s="36">
        <v>7088</v>
      </c>
      <c r="D1788" s="37">
        <v>0</v>
      </c>
      <c r="E1788" s="13" t="s">
        <v>3596</v>
      </c>
      <c r="F1788" s="25">
        <v>340</v>
      </c>
      <c r="G1788" s="14"/>
      <c r="H1788" s="15">
        <v>0</v>
      </c>
      <c r="I1788" s="15">
        <v>0</v>
      </c>
      <c r="J1788" s="15">
        <f t="shared" si="135"/>
        <v>0</v>
      </c>
      <c r="K1788" s="15">
        <f t="shared" si="136"/>
        <v>0</v>
      </c>
      <c r="L1788" s="15">
        <f t="shared" si="137"/>
        <v>0</v>
      </c>
      <c r="M1788" s="15">
        <f t="shared" si="138"/>
        <v>0</v>
      </c>
      <c r="N1788" s="15">
        <f t="shared" si="139"/>
        <v>0</v>
      </c>
    </row>
    <row r="1789" spans="1:14" ht="78.75">
      <c r="A1789" s="31">
        <v>60</v>
      </c>
      <c r="B1789" s="31">
        <v>830</v>
      </c>
      <c r="C1789" s="32">
        <v>7195</v>
      </c>
      <c r="D1789" s="33">
        <v>0</v>
      </c>
      <c r="E1789" s="13" t="s">
        <v>3597</v>
      </c>
      <c r="F1789" s="25">
        <v>375</v>
      </c>
      <c r="G1789" s="14"/>
      <c r="H1789" s="15">
        <v>0</v>
      </c>
      <c r="I1789" s="15">
        <v>0</v>
      </c>
      <c r="J1789" s="15">
        <f t="shared" si="135"/>
        <v>0</v>
      </c>
      <c r="K1789" s="15">
        <f t="shared" si="136"/>
        <v>0</v>
      </c>
      <c r="L1789" s="15">
        <f t="shared" si="137"/>
        <v>0</v>
      </c>
      <c r="M1789" s="15">
        <f t="shared" si="138"/>
        <v>0</v>
      </c>
      <c r="N1789" s="15">
        <f t="shared" si="139"/>
        <v>0</v>
      </c>
    </row>
    <row r="1790" spans="1:14" ht="90">
      <c r="A1790" s="31">
        <v>60</v>
      </c>
      <c r="B1790" s="31">
        <v>830</v>
      </c>
      <c r="C1790" s="32">
        <v>7260</v>
      </c>
      <c r="D1790" s="33">
        <v>0</v>
      </c>
      <c r="E1790" s="13" t="s">
        <v>3598</v>
      </c>
      <c r="F1790" s="25">
        <v>0</v>
      </c>
      <c r="G1790" s="14"/>
      <c r="H1790" s="15">
        <v>0</v>
      </c>
      <c r="I1790" s="15">
        <v>0</v>
      </c>
      <c r="J1790" s="15">
        <f t="shared" si="135"/>
        <v>0</v>
      </c>
      <c r="K1790" s="15">
        <f t="shared" si="136"/>
        <v>0</v>
      </c>
      <c r="L1790" s="15">
        <f t="shared" si="137"/>
        <v>0</v>
      </c>
      <c r="M1790" s="15">
        <f t="shared" si="138"/>
        <v>0</v>
      </c>
      <c r="N1790" s="15">
        <f t="shared" si="139"/>
        <v>0</v>
      </c>
    </row>
    <row r="1791" spans="1:14" ht="22.5">
      <c r="A1791" s="31">
        <v>60</v>
      </c>
      <c r="B1791" s="31">
        <v>833</v>
      </c>
      <c r="C1791" s="32">
        <v>11</v>
      </c>
      <c r="D1791" s="33">
        <v>0</v>
      </c>
      <c r="E1791" s="13" t="s">
        <v>3599</v>
      </c>
      <c r="F1791" s="25">
        <v>5</v>
      </c>
      <c r="G1791" s="14"/>
      <c r="H1791" s="15">
        <v>0</v>
      </c>
      <c r="I1791" s="15">
        <v>0</v>
      </c>
      <c r="J1791" s="15">
        <f t="shared" si="135"/>
        <v>0</v>
      </c>
      <c r="K1791" s="15">
        <f t="shared" si="136"/>
        <v>0</v>
      </c>
      <c r="L1791" s="15">
        <f t="shared" si="137"/>
        <v>0</v>
      </c>
      <c r="M1791" s="15">
        <f t="shared" si="138"/>
        <v>0</v>
      </c>
      <c r="N1791" s="15">
        <f t="shared" si="139"/>
        <v>0</v>
      </c>
    </row>
    <row r="1792" spans="1:14" ht="56.25">
      <c r="A1792" s="31">
        <v>60</v>
      </c>
      <c r="B1792" s="31">
        <v>833</v>
      </c>
      <c r="C1792" s="32">
        <v>15</v>
      </c>
      <c r="D1792" s="33">
        <v>0</v>
      </c>
      <c r="E1792" s="13" t="s">
        <v>3600</v>
      </c>
      <c r="F1792" s="25">
        <v>1400</v>
      </c>
      <c r="G1792" s="14"/>
      <c r="H1792" s="15">
        <v>0</v>
      </c>
      <c r="I1792" s="15">
        <v>0</v>
      </c>
      <c r="J1792" s="15">
        <f t="shared" si="135"/>
        <v>0</v>
      </c>
      <c r="K1792" s="15">
        <f t="shared" si="136"/>
        <v>0</v>
      </c>
      <c r="L1792" s="15">
        <f t="shared" si="137"/>
        <v>0</v>
      </c>
      <c r="M1792" s="15">
        <f t="shared" si="138"/>
        <v>0</v>
      </c>
      <c r="N1792" s="15">
        <f t="shared" si="139"/>
        <v>0</v>
      </c>
    </row>
    <row r="1793" spans="1:14" ht="45">
      <c r="A1793" s="31">
        <v>60</v>
      </c>
      <c r="B1793" s="31">
        <v>833</v>
      </c>
      <c r="C1793" s="32">
        <v>98</v>
      </c>
      <c r="D1793" s="33">
        <v>0</v>
      </c>
      <c r="E1793" s="13" t="s">
        <v>3601</v>
      </c>
      <c r="F1793" s="25">
        <v>0</v>
      </c>
      <c r="G1793" s="14"/>
      <c r="H1793" s="15">
        <v>0</v>
      </c>
      <c r="I1793" s="15">
        <v>0</v>
      </c>
      <c r="J1793" s="15">
        <f t="shared" si="135"/>
        <v>0</v>
      </c>
      <c r="K1793" s="15">
        <f t="shared" si="136"/>
        <v>0</v>
      </c>
      <c r="L1793" s="15">
        <f t="shared" si="137"/>
        <v>0</v>
      </c>
      <c r="M1793" s="15">
        <f t="shared" si="138"/>
        <v>0</v>
      </c>
      <c r="N1793" s="15">
        <f t="shared" si="139"/>
        <v>0</v>
      </c>
    </row>
    <row r="1794" spans="1:14" ht="45">
      <c r="A1794" s="31">
        <v>60</v>
      </c>
      <c r="B1794" s="31">
        <v>833</v>
      </c>
      <c r="C1794" s="32">
        <v>171</v>
      </c>
      <c r="D1794" s="33">
        <v>0</v>
      </c>
      <c r="E1794" s="13" t="s">
        <v>3602</v>
      </c>
      <c r="F1794" s="25">
        <v>0</v>
      </c>
      <c r="G1794" s="14"/>
      <c r="H1794" s="15">
        <v>0</v>
      </c>
      <c r="I1794" s="15">
        <v>0</v>
      </c>
      <c r="J1794" s="15">
        <f t="shared" si="135"/>
        <v>0</v>
      </c>
      <c r="K1794" s="15">
        <f t="shared" si="136"/>
        <v>0</v>
      </c>
      <c r="L1794" s="15">
        <f t="shared" si="137"/>
        <v>0</v>
      </c>
      <c r="M1794" s="15">
        <f t="shared" si="138"/>
        <v>0</v>
      </c>
      <c r="N1794" s="15">
        <f t="shared" si="139"/>
        <v>0</v>
      </c>
    </row>
    <row r="1795" spans="1:14" ht="56.25">
      <c r="A1795" s="31">
        <v>60</v>
      </c>
      <c r="B1795" s="31">
        <v>833</v>
      </c>
      <c r="C1795" s="32">
        <v>189</v>
      </c>
      <c r="D1795" s="33">
        <v>0</v>
      </c>
      <c r="E1795" s="13" t="s">
        <v>3603</v>
      </c>
      <c r="F1795" s="25">
        <v>0</v>
      </c>
      <c r="G1795" s="14"/>
      <c r="H1795" s="15">
        <v>0</v>
      </c>
      <c r="I1795" s="15">
        <v>0</v>
      </c>
      <c r="J1795" s="15">
        <f t="shared" si="135"/>
        <v>0</v>
      </c>
      <c r="K1795" s="15">
        <f t="shared" si="136"/>
        <v>0</v>
      </c>
      <c r="L1795" s="15">
        <f t="shared" si="137"/>
        <v>0</v>
      </c>
      <c r="M1795" s="15">
        <f t="shared" si="138"/>
        <v>0</v>
      </c>
      <c r="N1795" s="15">
        <f t="shared" si="139"/>
        <v>0</v>
      </c>
    </row>
    <row r="1796" spans="1:14" ht="56.25">
      <c r="A1796" s="31">
        <v>60</v>
      </c>
      <c r="B1796" s="31">
        <v>833</v>
      </c>
      <c r="C1796" s="32">
        <v>197</v>
      </c>
      <c r="D1796" s="33">
        <v>0</v>
      </c>
      <c r="E1796" s="13" t="s">
        <v>3604</v>
      </c>
      <c r="F1796" s="25">
        <v>0</v>
      </c>
      <c r="G1796" s="14"/>
      <c r="H1796" s="15">
        <v>0</v>
      </c>
      <c r="I1796" s="15">
        <v>0</v>
      </c>
      <c r="J1796" s="15">
        <f t="shared" si="135"/>
        <v>0</v>
      </c>
      <c r="K1796" s="15">
        <f t="shared" si="136"/>
        <v>0</v>
      </c>
      <c r="L1796" s="15">
        <f t="shared" si="137"/>
        <v>0</v>
      </c>
      <c r="M1796" s="15">
        <f t="shared" si="138"/>
        <v>0</v>
      </c>
      <c r="N1796" s="15">
        <f t="shared" si="139"/>
        <v>0</v>
      </c>
    </row>
    <row r="1797" spans="1:14" ht="45">
      <c r="A1797" s="31">
        <v>60</v>
      </c>
      <c r="B1797" s="31">
        <v>833</v>
      </c>
      <c r="C1797" s="32">
        <v>254</v>
      </c>
      <c r="D1797" s="33">
        <v>0</v>
      </c>
      <c r="E1797" s="13" t="s">
        <v>3605</v>
      </c>
      <c r="F1797" s="25">
        <v>0</v>
      </c>
      <c r="G1797" s="14"/>
      <c r="H1797" s="15">
        <v>0</v>
      </c>
      <c r="I1797" s="15">
        <v>0</v>
      </c>
      <c r="J1797" s="15">
        <f t="shared" si="135"/>
        <v>0</v>
      </c>
      <c r="K1797" s="15">
        <f t="shared" si="136"/>
        <v>0</v>
      </c>
      <c r="L1797" s="15">
        <f t="shared" si="137"/>
        <v>0</v>
      </c>
      <c r="M1797" s="15">
        <f t="shared" si="138"/>
        <v>0</v>
      </c>
      <c r="N1797" s="15">
        <f t="shared" si="139"/>
        <v>0</v>
      </c>
    </row>
    <row r="1798" spans="1:14" ht="67.5">
      <c r="A1798" s="31">
        <v>60</v>
      </c>
      <c r="B1798" s="31">
        <v>833</v>
      </c>
      <c r="C1798" s="32">
        <v>270</v>
      </c>
      <c r="D1798" s="33">
        <v>0</v>
      </c>
      <c r="E1798" s="13" t="s">
        <v>3606</v>
      </c>
      <c r="F1798" s="25">
        <v>0</v>
      </c>
      <c r="G1798" s="14"/>
      <c r="H1798" s="15">
        <v>0</v>
      </c>
      <c r="I1798" s="15">
        <v>0</v>
      </c>
      <c r="J1798" s="15">
        <f t="shared" si="135"/>
        <v>0</v>
      </c>
      <c r="K1798" s="15">
        <f t="shared" si="136"/>
        <v>0</v>
      </c>
      <c r="L1798" s="15">
        <f t="shared" si="137"/>
        <v>0</v>
      </c>
      <c r="M1798" s="15">
        <f t="shared" si="138"/>
        <v>0</v>
      </c>
      <c r="N1798" s="15">
        <f t="shared" si="139"/>
        <v>0</v>
      </c>
    </row>
    <row r="1799" spans="1:14" ht="56.25">
      <c r="A1799" s="31">
        <v>60</v>
      </c>
      <c r="B1799" s="31">
        <v>833</v>
      </c>
      <c r="C1799" s="32">
        <v>288</v>
      </c>
      <c r="D1799" s="33">
        <v>0</v>
      </c>
      <c r="E1799" s="13" t="s">
        <v>3607</v>
      </c>
      <c r="F1799" s="25">
        <v>0</v>
      </c>
      <c r="G1799" s="14"/>
      <c r="H1799" s="15">
        <v>0</v>
      </c>
      <c r="I1799" s="15">
        <v>0</v>
      </c>
      <c r="J1799" s="15">
        <f t="shared" si="135"/>
        <v>0</v>
      </c>
      <c r="K1799" s="15">
        <f t="shared" si="136"/>
        <v>0</v>
      </c>
      <c r="L1799" s="15">
        <f t="shared" si="137"/>
        <v>0</v>
      </c>
      <c r="M1799" s="15">
        <f t="shared" si="138"/>
        <v>0</v>
      </c>
      <c r="N1799" s="15">
        <f t="shared" si="139"/>
        <v>0</v>
      </c>
    </row>
    <row r="1800" spans="1:14" ht="45">
      <c r="A1800" s="31">
        <v>60</v>
      </c>
      <c r="B1800" s="31">
        <v>833</v>
      </c>
      <c r="C1800" s="32">
        <v>296</v>
      </c>
      <c r="D1800" s="33">
        <v>0</v>
      </c>
      <c r="E1800" s="13" t="s">
        <v>3608</v>
      </c>
      <c r="F1800" s="25">
        <v>1225</v>
      </c>
      <c r="G1800" s="14"/>
      <c r="H1800" s="15">
        <v>0</v>
      </c>
      <c r="I1800" s="15">
        <v>0</v>
      </c>
      <c r="J1800" s="15">
        <f t="shared" si="135"/>
        <v>0</v>
      </c>
      <c r="K1800" s="15">
        <f t="shared" si="136"/>
        <v>0</v>
      </c>
      <c r="L1800" s="15">
        <f t="shared" si="137"/>
        <v>0</v>
      </c>
      <c r="M1800" s="15">
        <f t="shared" si="138"/>
        <v>0</v>
      </c>
      <c r="N1800" s="15">
        <f t="shared" si="139"/>
        <v>0</v>
      </c>
    </row>
    <row r="1801" spans="1:14" ht="33.75">
      <c r="A1801" s="31">
        <v>60</v>
      </c>
      <c r="B1801" s="31">
        <v>833</v>
      </c>
      <c r="C1801" s="32">
        <v>312</v>
      </c>
      <c r="D1801" s="33">
        <v>0</v>
      </c>
      <c r="E1801" s="13" t="s">
        <v>3609</v>
      </c>
      <c r="F1801" s="25">
        <v>0</v>
      </c>
      <c r="G1801" s="14"/>
      <c r="H1801" s="15">
        <v>0</v>
      </c>
      <c r="I1801" s="15">
        <v>0</v>
      </c>
      <c r="J1801" s="15">
        <f t="shared" si="135"/>
        <v>0</v>
      </c>
      <c r="K1801" s="15">
        <f t="shared" si="136"/>
        <v>0</v>
      </c>
      <c r="L1801" s="15">
        <f t="shared" si="137"/>
        <v>0</v>
      </c>
      <c r="M1801" s="15">
        <f t="shared" si="138"/>
        <v>0</v>
      </c>
      <c r="N1801" s="15">
        <f t="shared" si="139"/>
        <v>0</v>
      </c>
    </row>
    <row r="1802" spans="1:14" ht="33.75">
      <c r="A1802" s="31">
        <v>60</v>
      </c>
      <c r="B1802" s="31">
        <v>833</v>
      </c>
      <c r="C1802" s="32">
        <v>320</v>
      </c>
      <c r="D1802" s="33">
        <v>0</v>
      </c>
      <c r="E1802" s="13" t="s">
        <v>3610</v>
      </c>
      <c r="F1802" s="25">
        <v>0</v>
      </c>
      <c r="G1802" s="14"/>
      <c r="H1802" s="15">
        <v>0</v>
      </c>
      <c r="I1802" s="15">
        <v>0</v>
      </c>
      <c r="J1802" s="15">
        <f t="shared" si="135"/>
        <v>0</v>
      </c>
      <c r="K1802" s="15">
        <f t="shared" si="136"/>
        <v>0</v>
      </c>
      <c r="L1802" s="15">
        <f t="shared" si="137"/>
        <v>0</v>
      </c>
      <c r="M1802" s="15">
        <f t="shared" si="138"/>
        <v>0</v>
      </c>
      <c r="N1802" s="15">
        <f t="shared" si="139"/>
        <v>0</v>
      </c>
    </row>
    <row r="1803" spans="1:14" ht="45">
      <c r="A1803" s="31">
        <v>60</v>
      </c>
      <c r="B1803" s="31">
        <v>833</v>
      </c>
      <c r="C1803" s="32">
        <v>338</v>
      </c>
      <c r="D1803" s="33">
        <v>0</v>
      </c>
      <c r="E1803" s="13" t="s">
        <v>3611</v>
      </c>
      <c r="F1803" s="25">
        <v>0</v>
      </c>
      <c r="G1803" s="14"/>
      <c r="H1803" s="15">
        <v>0</v>
      </c>
      <c r="I1803" s="15">
        <v>0</v>
      </c>
      <c r="J1803" s="15">
        <f t="shared" si="135"/>
        <v>0</v>
      </c>
      <c r="K1803" s="15">
        <f t="shared" si="136"/>
        <v>0</v>
      </c>
      <c r="L1803" s="15">
        <f t="shared" si="137"/>
        <v>0</v>
      </c>
      <c r="M1803" s="15">
        <f t="shared" si="138"/>
        <v>0</v>
      </c>
      <c r="N1803" s="15">
        <f t="shared" si="139"/>
        <v>0</v>
      </c>
    </row>
    <row r="1804" spans="1:14" ht="45">
      <c r="A1804" s="31">
        <v>60</v>
      </c>
      <c r="B1804" s="31">
        <v>833</v>
      </c>
      <c r="C1804" s="32">
        <v>346</v>
      </c>
      <c r="D1804" s="33">
        <v>0</v>
      </c>
      <c r="E1804" s="13" t="s">
        <v>3612</v>
      </c>
      <c r="F1804" s="25">
        <v>0</v>
      </c>
      <c r="G1804" s="14"/>
      <c r="H1804" s="15">
        <v>0</v>
      </c>
      <c r="I1804" s="15">
        <v>0</v>
      </c>
      <c r="J1804" s="15">
        <f t="shared" ref="J1804:J1867" si="140">F1804*H1804</f>
        <v>0</v>
      </c>
      <c r="K1804" s="15">
        <f t="shared" ref="K1804:K1867" si="141">I1804*1.16</f>
        <v>0</v>
      </c>
      <c r="L1804" s="15">
        <f t="shared" ref="L1804:L1867" si="142">F1804*K1804</f>
        <v>0</v>
      </c>
      <c r="M1804" s="15">
        <f t="shared" ref="M1804:M1867" si="143">J1804+L1804</f>
        <v>0</v>
      </c>
      <c r="N1804" s="15">
        <f t="shared" ref="N1804:N1867" si="144">M1804*2</f>
        <v>0</v>
      </c>
    </row>
    <row r="1805" spans="1:14" ht="112.5">
      <c r="A1805" s="31">
        <v>60</v>
      </c>
      <c r="B1805" s="31">
        <v>833</v>
      </c>
      <c r="C1805" s="32">
        <v>353</v>
      </c>
      <c r="D1805" s="33">
        <v>0</v>
      </c>
      <c r="E1805" s="13" t="s">
        <v>3613</v>
      </c>
      <c r="F1805" s="25">
        <v>0</v>
      </c>
      <c r="G1805" s="14"/>
      <c r="H1805" s="15">
        <v>0</v>
      </c>
      <c r="I1805" s="15">
        <v>0</v>
      </c>
      <c r="J1805" s="15">
        <f t="shared" si="140"/>
        <v>0</v>
      </c>
      <c r="K1805" s="15">
        <f t="shared" si="141"/>
        <v>0</v>
      </c>
      <c r="L1805" s="15">
        <f t="shared" si="142"/>
        <v>0</v>
      </c>
      <c r="M1805" s="15">
        <f t="shared" si="143"/>
        <v>0</v>
      </c>
      <c r="N1805" s="15">
        <f t="shared" si="144"/>
        <v>0</v>
      </c>
    </row>
    <row r="1806" spans="1:14" ht="112.5">
      <c r="A1806" s="31">
        <v>60</v>
      </c>
      <c r="B1806" s="31">
        <v>841</v>
      </c>
      <c r="C1806" s="32">
        <v>15</v>
      </c>
      <c r="D1806" s="33">
        <v>0</v>
      </c>
      <c r="E1806" s="13" t="s">
        <v>3614</v>
      </c>
      <c r="F1806" s="25">
        <v>12</v>
      </c>
      <c r="G1806" s="14"/>
      <c r="H1806" s="15">
        <v>0</v>
      </c>
      <c r="I1806" s="15">
        <v>0</v>
      </c>
      <c r="J1806" s="15">
        <f t="shared" si="140"/>
        <v>0</v>
      </c>
      <c r="K1806" s="15">
        <f t="shared" si="141"/>
        <v>0</v>
      </c>
      <c r="L1806" s="15">
        <f t="shared" si="142"/>
        <v>0</v>
      </c>
      <c r="M1806" s="15">
        <f t="shared" si="143"/>
        <v>0</v>
      </c>
      <c r="N1806" s="15">
        <f t="shared" si="144"/>
        <v>0</v>
      </c>
    </row>
    <row r="1807" spans="1:14" ht="112.5">
      <c r="A1807" s="31">
        <v>60</v>
      </c>
      <c r="B1807" s="31">
        <v>841</v>
      </c>
      <c r="C1807" s="32">
        <v>23</v>
      </c>
      <c r="D1807" s="33">
        <v>0</v>
      </c>
      <c r="E1807" s="13" t="s">
        <v>3615</v>
      </c>
      <c r="F1807" s="25">
        <v>18</v>
      </c>
      <c r="G1807" s="14"/>
      <c r="H1807" s="15">
        <v>0</v>
      </c>
      <c r="I1807" s="15">
        <v>0</v>
      </c>
      <c r="J1807" s="15">
        <f t="shared" si="140"/>
        <v>0</v>
      </c>
      <c r="K1807" s="15">
        <f t="shared" si="141"/>
        <v>0</v>
      </c>
      <c r="L1807" s="15">
        <f t="shared" si="142"/>
        <v>0</v>
      </c>
      <c r="M1807" s="15">
        <f t="shared" si="143"/>
        <v>0</v>
      </c>
      <c r="N1807" s="15">
        <f t="shared" si="144"/>
        <v>0</v>
      </c>
    </row>
    <row r="1808" spans="1:14" ht="112.5">
      <c r="A1808" s="31">
        <v>60</v>
      </c>
      <c r="B1808" s="31">
        <v>841</v>
      </c>
      <c r="C1808" s="32">
        <v>31</v>
      </c>
      <c r="D1808" s="33">
        <v>0</v>
      </c>
      <c r="E1808" s="13" t="s">
        <v>3616</v>
      </c>
      <c r="F1808" s="25">
        <v>37</v>
      </c>
      <c r="G1808" s="14"/>
      <c r="H1808" s="15">
        <v>0</v>
      </c>
      <c r="I1808" s="15">
        <v>0</v>
      </c>
      <c r="J1808" s="15">
        <f t="shared" si="140"/>
        <v>0</v>
      </c>
      <c r="K1808" s="15">
        <f t="shared" si="141"/>
        <v>0</v>
      </c>
      <c r="L1808" s="15">
        <f t="shared" si="142"/>
        <v>0</v>
      </c>
      <c r="M1808" s="15">
        <f t="shared" si="143"/>
        <v>0</v>
      </c>
      <c r="N1808" s="15">
        <f t="shared" si="144"/>
        <v>0</v>
      </c>
    </row>
    <row r="1809" spans="1:14" ht="112.5">
      <c r="A1809" s="31">
        <v>60</v>
      </c>
      <c r="B1809" s="31">
        <v>841</v>
      </c>
      <c r="C1809" s="32">
        <v>49</v>
      </c>
      <c r="D1809" s="33">
        <v>0</v>
      </c>
      <c r="E1809" s="13" t="s">
        <v>3617</v>
      </c>
      <c r="F1809" s="25">
        <v>85</v>
      </c>
      <c r="G1809" s="14"/>
      <c r="H1809" s="15">
        <v>0</v>
      </c>
      <c r="I1809" s="15">
        <v>0</v>
      </c>
      <c r="J1809" s="15">
        <f t="shared" si="140"/>
        <v>0</v>
      </c>
      <c r="K1809" s="15">
        <f t="shared" si="141"/>
        <v>0</v>
      </c>
      <c r="L1809" s="15">
        <f t="shared" si="142"/>
        <v>0</v>
      </c>
      <c r="M1809" s="15">
        <f t="shared" si="143"/>
        <v>0</v>
      </c>
      <c r="N1809" s="15">
        <f t="shared" si="144"/>
        <v>0</v>
      </c>
    </row>
    <row r="1810" spans="1:14" ht="123.75">
      <c r="A1810" s="31">
        <v>60</v>
      </c>
      <c r="B1810" s="31">
        <v>841</v>
      </c>
      <c r="C1810" s="32">
        <v>72</v>
      </c>
      <c r="D1810" s="33">
        <v>0</v>
      </c>
      <c r="E1810" s="13" t="s">
        <v>3618</v>
      </c>
      <c r="F1810" s="25">
        <v>15</v>
      </c>
      <c r="G1810" s="14"/>
      <c r="H1810" s="15">
        <v>0</v>
      </c>
      <c r="I1810" s="15">
        <v>0</v>
      </c>
      <c r="J1810" s="15">
        <f t="shared" si="140"/>
        <v>0</v>
      </c>
      <c r="K1810" s="15">
        <f t="shared" si="141"/>
        <v>0</v>
      </c>
      <c r="L1810" s="15">
        <f t="shared" si="142"/>
        <v>0</v>
      </c>
      <c r="M1810" s="15">
        <f t="shared" si="143"/>
        <v>0</v>
      </c>
      <c r="N1810" s="15">
        <f t="shared" si="144"/>
        <v>0</v>
      </c>
    </row>
    <row r="1811" spans="1:14" ht="123.75">
      <c r="A1811" s="31">
        <v>60</v>
      </c>
      <c r="B1811" s="31">
        <v>841</v>
      </c>
      <c r="C1811" s="32">
        <v>80</v>
      </c>
      <c r="D1811" s="33">
        <v>0</v>
      </c>
      <c r="E1811" s="13" t="s">
        <v>3619</v>
      </c>
      <c r="F1811" s="25">
        <v>0</v>
      </c>
      <c r="G1811" s="14"/>
      <c r="H1811" s="15">
        <v>0</v>
      </c>
      <c r="I1811" s="15">
        <v>0</v>
      </c>
      <c r="J1811" s="15">
        <f t="shared" si="140"/>
        <v>0</v>
      </c>
      <c r="K1811" s="15">
        <f t="shared" si="141"/>
        <v>0</v>
      </c>
      <c r="L1811" s="15">
        <f t="shared" si="142"/>
        <v>0</v>
      </c>
      <c r="M1811" s="15">
        <f t="shared" si="143"/>
        <v>0</v>
      </c>
      <c r="N1811" s="15">
        <f t="shared" si="144"/>
        <v>0</v>
      </c>
    </row>
    <row r="1812" spans="1:14" ht="101.25">
      <c r="A1812" s="31">
        <v>60</v>
      </c>
      <c r="B1812" s="31">
        <v>841</v>
      </c>
      <c r="C1812" s="32">
        <v>106</v>
      </c>
      <c r="D1812" s="33">
        <v>0</v>
      </c>
      <c r="E1812" s="13" t="s">
        <v>3620</v>
      </c>
      <c r="F1812" s="25">
        <v>5</v>
      </c>
      <c r="G1812" s="14"/>
      <c r="H1812" s="15">
        <v>0</v>
      </c>
      <c r="I1812" s="15">
        <v>0</v>
      </c>
      <c r="J1812" s="15">
        <f t="shared" si="140"/>
        <v>0</v>
      </c>
      <c r="K1812" s="15">
        <f t="shared" si="141"/>
        <v>0</v>
      </c>
      <c r="L1812" s="15">
        <f t="shared" si="142"/>
        <v>0</v>
      </c>
      <c r="M1812" s="15">
        <f t="shared" si="143"/>
        <v>0</v>
      </c>
      <c r="N1812" s="15">
        <f t="shared" si="144"/>
        <v>0</v>
      </c>
    </row>
    <row r="1813" spans="1:14" ht="112.5">
      <c r="A1813" s="31">
        <v>60</v>
      </c>
      <c r="B1813" s="31">
        <v>841</v>
      </c>
      <c r="C1813" s="32">
        <v>114</v>
      </c>
      <c r="D1813" s="33">
        <v>0</v>
      </c>
      <c r="E1813" s="13" t="s">
        <v>3621</v>
      </c>
      <c r="F1813" s="25">
        <v>0</v>
      </c>
      <c r="G1813" s="14"/>
      <c r="H1813" s="15">
        <v>0</v>
      </c>
      <c r="I1813" s="15">
        <v>0</v>
      </c>
      <c r="J1813" s="15">
        <f t="shared" si="140"/>
        <v>0</v>
      </c>
      <c r="K1813" s="15">
        <f t="shared" si="141"/>
        <v>0</v>
      </c>
      <c r="L1813" s="15">
        <f t="shared" si="142"/>
        <v>0</v>
      </c>
      <c r="M1813" s="15">
        <f t="shared" si="143"/>
        <v>0</v>
      </c>
      <c r="N1813" s="15">
        <f t="shared" si="144"/>
        <v>0</v>
      </c>
    </row>
    <row r="1814" spans="1:14" ht="101.25">
      <c r="A1814" s="31">
        <v>60</v>
      </c>
      <c r="B1814" s="31">
        <v>841</v>
      </c>
      <c r="C1814" s="32">
        <v>130</v>
      </c>
      <c r="D1814" s="33">
        <v>0</v>
      </c>
      <c r="E1814" s="13" t="s">
        <v>3622</v>
      </c>
      <c r="F1814" s="25">
        <v>0</v>
      </c>
      <c r="G1814" s="14"/>
      <c r="H1814" s="15">
        <v>0</v>
      </c>
      <c r="I1814" s="15">
        <v>0</v>
      </c>
      <c r="J1814" s="15">
        <f t="shared" si="140"/>
        <v>0</v>
      </c>
      <c r="K1814" s="15">
        <f t="shared" si="141"/>
        <v>0</v>
      </c>
      <c r="L1814" s="15">
        <f t="shared" si="142"/>
        <v>0</v>
      </c>
      <c r="M1814" s="15">
        <f t="shared" si="143"/>
        <v>0</v>
      </c>
      <c r="N1814" s="15">
        <f t="shared" si="144"/>
        <v>0</v>
      </c>
    </row>
    <row r="1815" spans="1:14" ht="123.75">
      <c r="A1815" s="31">
        <v>60</v>
      </c>
      <c r="B1815" s="31">
        <v>841</v>
      </c>
      <c r="C1815" s="32">
        <v>148</v>
      </c>
      <c r="D1815" s="33">
        <v>0</v>
      </c>
      <c r="E1815" s="13" t="s">
        <v>3623</v>
      </c>
      <c r="F1815" s="25">
        <v>312</v>
      </c>
      <c r="G1815" s="14"/>
      <c r="H1815" s="15">
        <v>0</v>
      </c>
      <c r="I1815" s="15">
        <v>0</v>
      </c>
      <c r="J1815" s="15">
        <f t="shared" si="140"/>
        <v>0</v>
      </c>
      <c r="K1815" s="15">
        <f t="shared" si="141"/>
        <v>0</v>
      </c>
      <c r="L1815" s="15">
        <f t="shared" si="142"/>
        <v>0</v>
      </c>
      <c r="M1815" s="15">
        <f t="shared" si="143"/>
        <v>0</v>
      </c>
      <c r="N1815" s="15">
        <f t="shared" si="144"/>
        <v>0</v>
      </c>
    </row>
    <row r="1816" spans="1:14" ht="123.75">
      <c r="A1816" s="31">
        <v>60</v>
      </c>
      <c r="B1816" s="31">
        <v>841</v>
      </c>
      <c r="C1816" s="32">
        <v>171</v>
      </c>
      <c r="D1816" s="33">
        <v>0</v>
      </c>
      <c r="E1816" s="13" t="s">
        <v>3624</v>
      </c>
      <c r="F1816" s="25">
        <v>808</v>
      </c>
      <c r="G1816" s="14"/>
      <c r="H1816" s="15">
        <v>0</v>
      </c>
      <c r="I1816" s="15">
        <v>0</v>
      </c>
      <c r="J1816" s="15">
        <f t="shared" si="140"/>
        <v>0</v>
      </c>
      <c r="K1816" s="15">
        <f t="shared" si="141"/>
        <v>0</v>
      </c>
      <c r="L1816" s="15">
        <f t="shared" si="142"/>
        <v>0</v>
      </c>
      <c r="M1816" s="15">
        <f t="shared" si="143"/>
        <v>0</v>
      </c>
      <c r="N1816" s="15">
        <f t="shared" si="144"/>
        <v>0</v>
      </c>
    </row>
    <row r="1817" spans="1:14" ht="90">
      <c r="A1817" s="31">
        <v>60</v>
      </c>
      <c r="B1817" s="31">
        <v>841</v>
      </c>
      <c r="C1817" s="32">
        <v>188</v>
      </c>
      <c r="D1817" s="33">
        <v>0</v>
      </c>
      <c r="E1817" s="13" t="s">
        <v>3625</v>
      </c>
      <c r="F1817" s="25">
        <v>0</v>
      </c>
      <c r="G1817" s="14"/>
      <c r="H1817" s="15">
        <v>0</v>
      </c>
      <c r="I1817" s="15">
        <v>0</v>
      </c>
      <c r="J1817" s="15">
        <f t="shared" si="140"/>
        <v>0</v>
      </c>
      <c r="K1817" s="15">
        <f t="shared" si="141"/>
        <v>0</v>
      </c>
      <c r="L1817" s="15">
        <f t="shared" si="142"/>
        <v>0</v>
      </c>
      <c r="M1817" s="15">
        <f t="shared" si="143"/>
        <v>0</v>
      </c>
      <c r="N1817" s="15">
        <f t="shared" si="144"/>
        <v>0</v>
      </c>
    </row>
    <row r="1818" spans="1:14" ht="123.75">
      <c r="A1818" s="31">
        <v>60</v>
      </c>
      <c r="B1818" s="31">
        <v>841</v>
      </c>
      <c r="C1818" s="32">
        <v>197</v>
      </c>
      <c r="D1818" s="33">
        <v>0</v>
      </c>
      <c r="E1818" s="13" t="s">
        <v>3626</v>
      </c>
      <c r="F1818" s="25">
        <v>903</v>
      </c>
      <c r="G1818" s="14"/>
      <c r="H1818" s="15">
        <v>0</v>
      </c>
      <c r="I1818" s="15">
        <v>0</v>
      </c>
      <c r="J1818" s="15">
        <f t="shared" si="140"/>
        <v>0</v>
      </c>
      <c r="K1818" s="15">
        <f t="shared" si="141"/>
        <v>0</v>
      </c>
      <c r="L1818" s="15">
        <f t="shared" si="142"/>
        <v>0</v>
      </c>
      <c r="M1818" s="15">
        <f t="shared" si="143"/>
        <v>0</v>
      </c>
      <c r="N1818" s="15">
        <f t="shared" si="144"/>
        <v>0</v>
      </c>
    </row>
    <row r="1819" spans="1:14" ht="123.75">
      <c r="A1819" s="31">
        <v>60</v>
      </c>
      <c r="B1819" s="31">
        <v>841</v>
      </c>
      <c r="C1819" s="32">
        <v>205</v>
      </c>
      <c r="D1819" s="33">
        <v>0</v>
      </c>
      <c r="E1819" s="13" t="s">
        <v>3627</v>
      </c>
      <c r="F1819" s="25">
        <v>1156.7</v>
      </c>
      <c r="G1819" s="14"/>
      <c r="H1819" s="15">
        <v>0</v>
      </c>
      <c r="I1819" s="15">
        <v>0</v>
      </c>
      <c r="J1819" s="15">
        <f t="shared" si="140"/>
        <v>0</v>
      </c>
      <c r="K1819" s="15">
        <f t="shared" si="141"/>
        <v>0</v>
      </c>
      <c r="L1819" s="15">
        <f t="shared" si="142"/>
        <v>0</v>
      </c>
      <c r="M1819" s="15">
        <f t="shared" si="143"/>
        <v>0</v>
      </c>
      <c r="N1819" s="15">
        <f t="shared" si="144"/>
        <v>0</v>
      </c>
    </row>
    <row r="1820" spans="1:14" ht="101.25">
      <c r="A1820" s="31">
        <v>60</v>
      </c>
      <c r="B1820" s="31">
        <v>841</v>
      </c>
      <c r="C1820" s="32">
        <v>221</v>
      </c>
      <c r="D1820" s="33">
        <v>0</v>
      </c>
      <c r="E1820" s="13" t="s">
        <v>3628</v>
      </c>
      <c r="F1820" s="25">
        <v>786</v>
      </c>
      <c r="G1820" s="14"/>
      <c r="H1820" s="15">
        <v>0</v>
      </c>
      <c r="I1820" s="15">
        <v>0</v>
      </c>
      <c r="J1820" s="15">
        <f t="shared" si="140"/>
        <v>0</v>
      </c>
      <c r="K1820" s="15">
        <f t="shared" si="141"/>
        <v>0</v>
      </c>
      <c r="L1820" s="15">
        <f t="shared" si="142"/>
        <v>0</v>
      </c>
      <c r="M1820" s="15">
        <f t="shared" si="143"/>
        <v>0</v>
      </c>
      <c r="N1820" s="15">
        <f t="shared" si="144"/>
        <v>0</v>
      </c>
    </row>
    <row r="1821" spans="1:14" ht="123.75">
      <c r="A1821" s="31">
        <v>60</v>
      </c>
      <c r="B1821" s="31">
        <v>841</v>
      </c>
      <c r="C1821" s="32">
        <v>239</v>
      </c>
      <c r="D1821" s="33">
        <v>0</v>
      </c>
      <c r="E1821" s="13" t="s">
        <v>3629</v>
      </c>
      <c r="F1821" s="25">
        <v>0</v>
      </c>
      <c r="G1821" s="14"/>
      <c r="H1821" s="15">
        <v>0</v>
      </c>
      <c r="I1821" s="15">
        <v>0</v>
      </c>
      <c r="J1821" s="15">
        <f t="shared" si="140"/>
        <v>0</v>
      </c>
      <c r="K1821" s="15">
        <f t="shared" si="141"/>
        <v>0</v>
      </c>
      <c r="L1821" s="15">
        <f t="shared" si="142"/>
        <v>0</v>
      </c>
      <c r="M1821" s="15">
        <f t="shared" si="143"/>
        <v>0</v>
      </c>
      <c r="N1821" s="15">
        <f t="shared" si="144"/>
        <v>0</v>
      </c>
    </row>
    <row r="1822" spans="1:14" ht="123.75">
      <c r="A1822" s="31">
        <v>60</v>
      </c>
      <c r="B1822" s="31">
        <v>841</v>
      </c>
      <c r="C1822" s="32">
        <v>254</v>
      </c>
      <c r="D1822" s="33">
        <v>0</v>
      </c>
      <c r="E1822" s="13" t="s">
        <v>3630</v>
      </c>
      <c r="F1822" s="25">
        <v>66</v>
      </c>
      <c r="G1822" s="14"/>
      <c r="H1822" s="15">
        <v>0</v>
      </c>
      <c r="I1822" s="15">
        <v>0</v>
      </c>
      <c r="J1822" s="15">
        <f t="shared" si="140"/>
        <v>0</v>
      </c>
      <c r="K1822" s="15">
        <f t="shared" si="141"/>
        <v>0</v>
      </c>
      <c r="L1822" s="15">
        <f t="shared" si="142"/>
        <v>0</v>
      </c>
      <c r="M1822" s="15">
        <f t="shared" si="143"/>
        <v>0</v>
      </c>
      <c r="N1822" s="15">
        <f t="shared" si="144"/>
        <v>0</v>
      </c>
    </row>
    <row r="1823" spans="1:14" ht="123.75">
      <c r="A1823" s="31">
        <v>60</v>
      </c>
      <c r="B1823" s="31">
        <v>841</v>
      </c>
      <c r="C1823" s="32">
        <v>262</v>
      </c>
      <c r="D1823" s="33">
        <v>0</v>
      </c>
      <c r="E1823" s="13" t="s">
        <v>3631</v>
      </c>
      <c r="F1823" s="25">
        <v>97</v>
      </c>
      <c r="G1823" s="14"/>
      <c r="H1823" s="15">
        <v>0</v>
      </c>
      <c r="I1823" s="15">
        <v>0</v>
      </c>
      <c r="J1823" s="15">
        <f t="shared" si="140"/>
        <v>0</v>
      </c>
      <c r="K1823" s="15">
        <f t="shared" si="141"/>
        <v>0</v>
      </c>
      <c r="L1823" s="15">
        <f t="shared" si="142"/>
        <v>0</v>
      </c>
      <c r="M1823" s="15">
        <f t="shared" si="143"/>
        <v>0</v>
      </c>
      <c r="N1823" s="15">
        <f t="shared" si="144"/>
        <v>0</v>
      </c>
    </row>
    <row r="1824" spans="1:14" ht="123.75">
      <c r="A1824" s="31">
        <v>60</v>
      </c>
      <c r="B1824" s="31">
        <v>841</v>
      </c>
      <c r="C1824" s="32">
        <v>288</v>
      </c>
      <c r="D1824" s="33">
        <v>0</v>
      </c>
      <c r="E1824" s="13" t="s">
        <v>3632</v>
      </c>
      <c r="F1824" s="25">
        <v>134</v>
      </c>
      <c r="G1824" s="14"/>
      <c r="H1824" s="15">
        <v>0</v>
      </c>
      <c r="I1824" s="15">
        <v>0</v>
      </c>
      <c r="J1824" s="15">
        <f t="shared" si="140"/>
        <v>0</v>
      </c>
      <c r="K1824" s="15">
        <f t="shared" si="141"/>
        <v>0</v>
      </c>
      <c r="L1824" s="15">
        <f t="shared" si="142"/>
        <v>0</v>
      </c>
      <c r="M1824" s="15">
        <f t="shared" si="143"/>
        <v>0</v>
      </c>
      <c r="N1824" s="15">
        <f t="shared" si="144"/>
        <v>0</v>
      </c>
    </row>
    <row r="1825" spans="1:14" ht="123.75">
      <c r="A1825" s="31">
        <v>60</v>
      </c>
      <c r="B1825" s="31">
        <v>841</v>
      </c>
      <c r="C1825" s="32">
        <v>296</v>
      </c>
      <c r="D1825" s="33">
        <v>0</v>
      </c>
      <c r="E1825" s="13" t="s">
        <v>3633</v>
      </c>
      <c r="F1825" s="25">
        <v>46</v>
      </c>
      <c r="G1825" s="14"/>
      <c r="H1825" s="15">
        <v>0</v>
      </c>
      <c r="I1825" s="15">
        <v>0</v>
      </c>
      <c r="J1825" s="15">
        <f t="shared" si="140"/>
        <v>0</v>
      </c>
      <c r="K1825" s="15">
        <f t="shared" si="141"/>
        <v>0</v>
      </c>
      <c r="L1825" s="15">
        <f t="shared" si="142"/>
        <v>0</v>
      </c>
      <c r="M1825" s="15">
        <f t="shared" si="143"/>
        <v>0</v>
      </c>
      <c r="N1825" s="15">
        <f t="shared" si="144"/>
        <v>0</v>
      </c>
    </row>
    <row r="1826" spans="1:14" ht="123.75">
      <c r="A1826" s="31">
        <v>60</v>
      </c>
      <c r="B1826" s="31">
        <v>841</v>
      </c>
      <c r="C1826" s="32">
        <v>312</v>
      </c>
      <c r="D1826" s="33">
        <v>0</v>
      </c>
      <c r="E1826" s="13" t="s">
        <v>3634</v>
      </c>
      <c r="F1826" s="25">
        <v>184</v>
      </c>
      <c r="G1826" s="14"/>
      <c r="H1826" s="15">
        <v>0</v>
      </c>
      <c r="I1826" s="15">
        <v>0</v>
      </c>
      <c r="J1826" s="15">
        <f t="shared" si="140"/>
        <v>0</v>
      </c>
      <c r="K1826" s="15">
        <f t="shared" si="141"/>
        <v>0</v>
      </c>
      <c r="L1826" s="15">
        <f t="shared" si="142"/>
        <v>0</v>
      </c>
      <c r="M1826" s="15">
        <f t="shared" si="143"/>
        <v>0</v>
      </c>
      <c r="N1826" s="15">
        <f t="shared" si="144"/>
        <v>0</v>
      </c>
    </row>
    <row r="1827" spans="1:14" ht="123.75">
      <c r="A1827" s="31">
        <v>60</v>
      </c>
      <c r="B1827" s="31">
        <v>841</v>
      </c>
      <c r="C1827" s="32">
        <v>320</v>
      </c>
      <c r="D1827" s="33">
        <v>0</v>
      </c>
      <c r="E1827" s="13" t="s">
        <v>3635</v>
      </c>
      <c r="F1827" s="25">
        <v>0</v>
      </c>
      <c r="G1827" s="14"/>
      <c r="H1827" s="15">
        <v>0</v>
      </c>
      <c r="I1827" s="15">
        <v>0</v>
      </c>
      <c r="J1827" s="15">
        <f t="shared" si="140"/>
        <v>0</v>
      </c>
      <c r="K1827" s="15">
        <f t="shared" si="141"/>
        <v>0</v>
      </c>
      <c r="L1827" s="15">
        <f t="shared" si="142"/>
        <v>0</v>
      </c>
      <c r="M1827" s="15">
        <f t="shared" si="143"/>
        <v>0</v>
      </c>
      <c r="N1827" s="15">
        <f t="shared" si="144"/>
        <v>0</v>
      </c>
    </row>
    <row r="1828" spans="1:14" ht="123.75">
      <c r="A1828" s="31">
        <v>60</v>
      </c>
      <c r="B1828" s="31">
        <v>841</v>
      </c>
      <c r="C1828" s="32">
        <v>346</v>
      </c>
      <c r="D1828" s="33">
        <v>0</v>
      </c>
      <c r="E1828" s="13" t="s">
        <v>3636</v>
      </c>
      <c r="F1828" s="25">
        <v>0</v>
      </c>
      <c r="G1828" s="14"/>
      <c r="H1828" s="15">
        <v>0</v>
      </c>
      <c r="I1828" s="15">
        <v>0</v>
      </c>
      <c r="J1828" s="15">
        <f t="shared" si="140"/>
        <v>0</v>
      </c>
      <c r="K1828" s="15">
        <f t="shared" si="141"/>
        <v>0</v>
      </c>
      <c r="L1828" s="15">
        <f t="shared" si="142"/>
        <v>0</v>
      </c>
      <c r="M1828" s="15">
        <f t="shared" si="143"/>
        <v>0</v>
      </c>
      <c r="N1828" s="15">
        <f t="shared" si="144"/>
        <v>0</v>
      </c>
    </row>
    <row r="1829" spans="1:14" ht="123.75">
      <c r="A1829" s="31">
        <v>60</v>
      </c>
      <c r="B1829" s="31">
        <v>841</v>
      </c>
      <c r="C1829" s="32">
        <v>353</v>
      </c>
      <c r="D1829" s="33">
        <v>0</v>
      </c>
      <c r="E1829" s="13" t="s">
        <v>3637</v>
      </c>
      <c r="F1829" s="25">
        <v>0</v>
      </c>
      <c r="G1829" s="14"/>
      <c r="H1829" s="15">
        <v>0</v>
      </c>
      <c r="I1829" s="15">
        <v>0</v>
      </c>
      <c r="J1829" s="15">
        <f t="shared" si="140"/>
        <v>0</v>
      </c>
      <c r="K1829" s="15">
        <f t="shared" si="141"/>
        <v>0</v>
      </c>
      <c r="L1829" s="15">
        <f t="shared" si="142"/>
        <v>0</v>
      </c>
      <c r="M1829" s="15">
        <f t="shared" si="143"/>
        <v>0</v>
      </c>
      <c r="N1829" s="15">
        <f t="shared" si="144"/>
        <v>0</v>
      </c>
    </row>
    <row r="1830" spans="1:14" ht="123.75">
      <c r="A1830" s="31">
        <v>60</v>
      </c>
      <c r="B1830" s="31">
        <v>841</v>
      </c>
      <c r="C1830" s="32">
        <v>361</v>
      </c>
      <c r="D1830" s="33">
        <v>0</v>
      </c>
      <c r="E1830" s="13" t="s">
        <v>3638</v>
      </c>
      <c r="F1830" s="25">
        <v>0</v>
      </c>
      <c r="G1830" s="14"/>
      <c r="H1830" s="15">
        <v>0</v>
      </c>
      <c r="I1830" s="15">
        <v>0</v>
      </c>
      <c r="J1830" s="15">
        <f t="shared" si="140"/>
        <v>0</v>
      </c>
      <c r="K1830" s="15">
        <f t="shared" si="141"/>
        <v>0</v>
      </c>
      <c r="L1830" s="15">
        <f t="shared" si="142"/>
        <v>0</v>
      </c>
      <c r="M1830" s="15">
        <f t="shared" si="143"/>
        <v>0</v>
      </c>
      <c r="N1830" s="15">
        <f t="shared" si="144"/>
        <v>0</v>
      </c>
    </row>
    <row r="1831" spans="1:14" ht="123.75">
      <c r="A1831" s="31">
        <v>60</v>
      </c>
      <c r="B1831" s="31">
        <v>841</v>
      </c>
      <c r="C1831" s="32">
        <v>395</v>
      </c>
      <c r="D1831" s="33">
        <v>0</v>
      </c>
      <c r="E1831" s="13" t="s">
        <v>3639</v>
      </c>
      <c r="F1831" s="25">
        <v>1</v>
      </c>
      <c r="G1831" s="14"/>
      <c r="H1831" s="15">
        <v>0</v>
      </c>
      <c r="I1831" s="15">
        <v>0</v>
      </c>
      <c r="J1831" s="15">
        <f t="shared" si="140"/>
        <v>0</v>
      </c>
      <c r="K1831" s="15">
        <f t="shared" si="141"/>
        <v>0</v>
      </c>
      <c r="L1831" s="15">
        <f t="shared" si="142"/>
        <v>0</v>
      </c>
      <c r="M1831" s="15">
        <f t="shared" si="143"/>
        <v>0</v>
      </c>
      <c r="N1831" s="15">
        <f t="shared" si="144"/>
        <v>0</v>
      </c>
    </row>
    <row r="1832" spans="1:14" ht="123.75">
      <c r="A1832" s="31">
        <v>60</v>
      </c>
      <c r="B1832" s="31">
        <v>841</v>
      </c>
      <c r="C1832" s="32">
        <v>403</v>
      </c>
      <c r="D1832" s="33">
        <v>0</v>
      </c>
      <c r="E1832" s="13" t="s">
        <v>3640</v>
      </c>
      <c r="F1832" s="25">
        <v>1</v>
      </c>
      <c r="G1832" s="14"/>
      <c r="H1832" s="15">
        <v>0</v>
      </c>
      <c r="I1832" s="15">
        <v>0</v>
      </c>
      <c r="J1832" s="15">
        <f t="shared" si="140"/>
        <v>0</v>
      </c>
      <c r="K1832" s="15">
        <f t="shared" si="141"/>
        <v>0</v>
      </c>
      <c r="L1832" s="15">
        <f t="shared" si="142"/>
        <v>0</v>
      </c>
      <c r="M1832" s="15">
        <f t="shared" si="143"/>
        <v>0</v>
      </c>
      <c r="N1832" s="15">
        <f t="shared" si="144"/>
        <v>0</v>
      </c>
    </row>
    <row r="1833" spans="1:14" ht="123.75">
      <c r="A1833" s="31">
        <v>60</v>
      </c>
      <c r="B1833" s="31">
        <v>841</v>
      </c>
      <c r="C1833" s="32">
        <v>445</v>
      </c>
      <c r="D1833" s="33">
        <v>0</v>
      </c>
      <c r="E1833" s="13" t="s">
        <v>3641</v>
      </c>
      <c r="F1833" s="25">
        <v>393</v>
      </c>
      <c r="G1833" s="14"/>
      <c r="H1833" s="15">
        <v>0</v>
      </c>
      <c r="I1833" s="15">
        <v>0</v>
      </c>
      <c r="J1833" s="15">
        <f t="shared" si="140"/>
        <v>0</v>
      </c>
      <c r="K1833" s="15">
        <f t="shared" si="141"/>
        <v>0</v>
      </c>
      <c r="L1833" s="15">
        <f t="shared" si="142"/>
        <v>0</v>
      </c>
      <c r="M1833" s="15">
        <f t="shared" si="143"/>
        <v>0</v>
      </c>
      <c r="N1833" s="15">
        <f t="shared" si="144"/>
        <v>0</v>
      </c>
    </row>
    <row r="1834" spans="1:14" ht="123.75">
      <c r="A1834" s="31">
        <v>60</v>
      </c>
      <c r="B1834" s="31">
        <v>841</v>
      </c>
      <c r="C1834" s="32">
        <v>452</v>
      </c>
      <c r="D1834" s="33">
        <v>0</v>
      </c>
      <c r="E1834" s="13" t="s">
        <v>3642</v>
      </c>
      <c r="F1834" s="25">
        <v>135</v>
      </c>
      <c r="G1834" s="14"/>
      <c r="H1834" s="15">
        <v>0</v>
      </c>
      <c r="I1834" s="15">
        <v>0</v>
      </c>
      <c r="J1834" s="15">
        <f t="shared" si="140"/>
        <v>0</v>
      </c>
      <c r="K1834" s="15">
        <f t="shared" si="141"/>
        <v>0</v>
      </c>
      <c r="L1834" s="15">
        <f t="shared" si="142"/>
        <v>0</v>
      </c>
      <c r="M1834" s="15">
        <f t="shared" si="143"/>
        <v>0</v>
      </c>
      <c r="N1834" s="15">
        <f t="shared" si="144"/>
        <v>0</v>
      </c>
    </row>
    <row r="1835" spans="1:14" ht="123.75">
      <c r="A1835" s="31">
        <v>60</v>
      </c>
      <c r="B1835" s="31">
        <v>841</v>
      </c>
      <c r="C1835" s="32">
        <v>460</v>
      </c>
      <c r="D1835" s="33">
        <v>0</v>
      </c>
      <c r="E1835" s="13" t="s">
        <v>3643</v>
      </c>
      <c r="F1835" s="25">
        <v>1901</v>
      </c>
      <c r="G1835" s="14"/>
      <c r="H1835" s="15">
        <v>0</v>
      </c>
      <c r="I1835" s="15">
        <v>0</v>
      </c>
      <c r="J1835" s="15">
        <f t="shared" si="140"/>
        <v>0</v>
      </c>
      <c r="K1835" s="15">
        <f t="shared" si="141"/>
        <v>0</v>
      </c>
      <c r="L1835" s="15">
        <f t="shared" si="142"/>
        <v>0</v>
      </c>
      <c r="M1835" s="15">
        <f t="shared" si="143"/>
        <v>0</v>
      </c>
      <c r="N1835" s="15">
        <f t="shared" si="144"/>
        <v>0</v>
      </c>
    </row>
    <row r="1836" spans="1:14" ht="112.5">
      <c r="A1836" s="31">
        <v>60</v>
      </c>
      <c r="B1836" s="31">
        <v>841</v>
      </c>
      <c r="C1836" s="32">
        <v>478</v>
      </c>
      <c r="D1836" s="33">
        <v>0</v>
      </c>
      <c r="E1836" s="13" t="s">
        <v>3644</v>
      </c>
      <c r="F1836" s="25">
        <v>8669</v>
      </c>
      <c r="G1836" s="14"/>
      <c r="H1836" s="15">
        <v>0</v>
      </c>
      <c r="I1836" s="15">
        <v>0</v>
      </c>
      <c r="J1836" s="15">
        <f t="shared" si="140"/>
        <v>0</v>
      </c>
      <c r="K1836" s="15">
        <f t="shared" si="141"/>
        <v>0</v>
      </c>
      <c r="L1836" s="15">
        <f t="shared" si="142"/>
        <v>0</v>
      </c>
      <c r="M1836" s="15">
        <f t="shared" si="143"/>
        <v>0</v>
      </c>
      <c r="N1836" s="15">
        <f t="shared" si="144"/>
        <v>0</v>
      </c>
    </row>
    <row r="1837" spans="1:14" ht="112.5">
      <c r="A1837" s="31">
        <v>60</v>
      </c>
      <c r="B1837" s="31">
        <v>841</v>
      </c>
      <c r="C1837" s="32">
        <v>486</v>
      </c>
      <c r="D1837" s="33">
        <v>0</v>
      </c>
      <c r="E1837" s="13" t="s">
        <v>3645</v>
      </c>
      <c r="F1837" s="25">
        <v>15941</v>
      </c>
      <c r="G1837" s="14"/>
      <c r="H1837" s="15">
        <v>0</v>
      </c>
      <c r="I1837" s="15">
        <v>0</v>
      </c>
      <c r="J1837" s="15">
        <f t="shared" si="140"/>
        <v>0</v>
      </c>
      <c r="K1837" s="15">
        <f t="shared" si="141"/>
        <v>0</v>
      </c>
      <c r="L1837" s="15">
        <f t="shared" si="142"/>
        <v>0</v>
      </c>
      <c r="M1837" s="15">
        <f t="shared" si="143"/>
        <v>0</v>
      </c>
      <c r="N1837" s="15">
        <f t="shared" si="144"/>
        <v>0</v>
      </c>
    </row>
    <row r="1838" spans="1:14" ht="112.5">
      <c r="A1838" s="31">
        <v>60</v>
      </c>
      <c r="B1838" s="31">
        <v>841</v>
      </c>
      <c r="C1838" s="32">
        <v>510</v>
      </c>
      <c r="D1838" s="33">
        <v>0</v>
      </c>
      <c r="E1838" s="13" t="s">
        <v>3646</v>
      </c>
      <c r="F1838" s="25">
        <v>0</v>
      </c>
      <c r="G1838" s="14"/>
      <c r="H1838" s="15">
        <v>0</v>
      </c>
      <c r="I1838" s="15">
        <v>0</v>
      </c>
      <c r="J1838" s="15">
        <f t="shared" si="140"/>
        <v>0</v>
      </c>
      <c r="K1838" s="15">
        <f t="shared" si="141"/>
        <v>0</v>
      </c>
      <c r="L1838" s="15">
        <f t="shared" si="142"/>
        <v>0</v>
      </c>
      <c r="M1838" s="15">
        <f t="shared" si="143"/>
        <v>0</v>
      </c>
      <c r="N1838" s="15">
        <f t="shared" si="144"/>
        <v>0</v>
      </c>
    </row>
    <row r="1839" spans="1:14" ht="45">
      <c r="A1839" s="31">
        <v>60</v>
      </c>
      <c r="B1839" s="31">
        <v>841</v>
      </c>
      <c r="C1839" s="32">
        <v>536</v>
      </c>
      <c r="D1839" s="33">
        <v>0</v>
      </c>
      <c r="E1839" s="13" t="s">
        <v>3647</v>
      </c>
      <c r="F1839" s="25">
        <v>103</v>
      </c>
      <c r="G1839" s="14"/>
      <c r="H1839" s="15">
        <v>0</v>
      </c>
      <c r="I1839" s="15">
        <v>0</v>
      </c>
      <c r="J1839" s="15">
        <f t="shared" si="140"/>
        <v>0</v>
      </c>
      <c r="K1839" s="15">
        <f t="shared" si="141"/>
        <v>0</v>
      </c>
      <c r="L1839" s="15">
        <f t="shared" si="142"/>
        <v>0</v>
      </c>
      <c r="M1839" s="15">
        <f t="shared" si="143"/>
        <v>0</v>
      </c>
      <c r="N1839" s="15">
        <f t="shared" si="144"/>
        <v>0</v>
      </c>
    </row>
    <row r="1840" spans="1:14" ht="112.5">
      <c r="A1840" s="31">
        <v>60</v>
      </c>
      <c r="B1840" s="31">
        <v>841</v>
      </c>
      <c r="C1840" s="32">
        <v>551</v>
      </c>
      <c r="D1840" s="33">
        <v>0</v>
      </c>
      <c r="E1840" s="13" t="s">
        <v>3648</v>
      </c>
      <c r="F1840" s="25">
        <v>9537</v>
      </c>
      <c r="G1840" s="14"/>
      <c r="H1840" s="15">
        <v>0</v>
      </c>
      <c r="I1840" s="15">
        <v>0</v>
      </c>
      <c r="J1840" s="15">
        <f t="shared" si="140"/>
        <v>0</v>
      </c>
      <c r="K1840" s="15">
        <f t="shared" si="141"/>
        <v>0</v>
      </c>
      <c r="L1840" s="15">
        <f t="shared" si="142"/>
        <v>0</v>
      </c>
      <c r="M1840" s="15">
        <f t="shared" si="143"/>
        <v>0</v>
      </c>
      <c r="N1840" s="15">
        <f t="shared" si="144"/>
        <v>0</v>
      </c>
    </row>
    <row r="1841" spans="1:14" ht="101.25">
      <c r="A1841" s="31">
        <v>60</v>
      </c>
      <c r="B1841" s="31">
        <v>841</v>
      </c>
      <c r="C1841" s="32">
        <v>569</v>
      </c>
      <c r="D1841" s="33">
        <v>0</v>
      </c>
      <c r="E1841" s="13" t="s">
        <v>3649</v>
      </c>
      <c r="F1841" s="25">
        <v>9121</v>
      </c>
      <c r="G1841" s="14"/>
      <c r="H1841" s="15">
        <v>0</v>
      </c>
      <c r="I1841" s="15">
        <v>0</v>
      </c>
      <c r="J1841" s="15">
        <f t="shared" si="140"/>
        <v>0</v>
      </c>
      <c r="K1841" s="15">
        <f t="shared" si="141"/>
        <v>0</v>
      </c>
      <c r="L1841" s="15">
        <f t="shared" si="142"/>
        <v>0</v>
      </c>
      <c r="M1841" s="15">
        <f t="shared" si="143"/>
        <v>0</v>
      </c>
      <c r="N1841" s="15">
        <f t="shared" si="144"/>
        <v>0</v>
      </c>
    </row>
    <row r="1842" spans="1:14" ht="135">
      <c r="A1842" s="31">
        <v>60</v>
      </c>
      <c r="B1842" s="31">
        <v>841</v>
      </c>
      <c r="C1842" s="32">
        <v>585</v>
      </c>
      <c r="D1842" s="33">
        <v>0</v>
      </c>
      <c r="E1842" s="13" t="s">
        <v>3650</v>
      </c>
      <c r="F1842" s="25">
        <v>224</v>
      </c>
      <c r="G1842" s="14"/>
      <c r="H1842" s="15">
        <v>0</v>
      </c>
      <c r="I1842" s="15">
        <v>0</v>
      </c>
      <c r="J1842" s="15">
        <f t="shared" si="140"/>
        <v>0</v>
      </c>
      <c r="K1842" s="15">
        <f t="shared" si="141"/>
        <v>0</v>
      </c>
      <c r="L1842" s="15">
        <f t="shared" si="142"/>
        <v>0</v>
      </c>
      <c r="M1842" s="15">
        <f t="shared" si="143"/>
        <v>0</v>
      </c>
      <c r="N1842" s="15">
        <f t="shared" si="144"/>
        <v>0</v>
      </c>
    </row>
    <row r="1843" spans="1:14" ht="101.25">
      <c r="A1843" s="31">
        <v>60</v>
      </c>
      <c r="B1843" s="31">
        <v>841</v>
      </c>
      <c r="C1843" s="32">
        <v>601</v>
      </c>
      <c r="D1843" s="33">
        <v>0</v>
      </c>
      <c r="E1843" s="13" t="s">
        <v>3651</v>
      </c>
      <c r="F1843" s="25">
        <v>11</v>
      </c>
      <c r="G1843" s="14"/>
      <c r="H1843" s="15">
        <v>0</v>
      </c>
      <c r="I1843" s="15">
        <v>0</v>
      </c>
      <c r="J1843" s="15">
        <f t="shared" si="140"/>
        <v>0</v>
      </c>
      <c r="K1843" s="15">
        <f t="shared" si="141"/>
        <v>0</v>
      </c>
      <c r="L1843" s="15">
        <f t="shared" si="142"/>
        <v>0</v>
      </c>
      <c r="M1843" s="15">
        <f t="shared" si="143"/>
        <v>0</v>
      </c>
      <c r="N1843" s="15">
        <f t="shared" si="144"/>
        <v>0</v>
      </c>
    </row>
    <row r="1844" spans="1:14" ht="101.25">
      <c r="A1844" s="31">
        <v>60</v>
      </c>
      <c r="B1844" s="31">
        <v>841</v>
      </c>
      <c r="C1844" s="32">
        <v>619</v>
      </c>
      <c r="D1844" s="33">
        <v>0</v>
      </c>
      <c r="E1844" s="13" t="s">
        <v>3652</v>
      </c>
      <c r="F1844" s="25">
        <v>1265.7</v>
      </c>
      <c r="G1844" s="14"/>
      <c r="H1844" s="15">
        <v>0</v>
      </c>
      <c r="I1844" s="15">
        <v>0</v>
      </c>
      <c r="J1844" s="15">
        <f t="shared" si="140"/>
        <v>0</v>
      </c>
      <c r="K1844" s="15">
        <f t="shared" si="141"/>
        <v>0</v>
      </c>
      <c r="L1844" s="15">
        <f t="shared" si="142"/>
        <v>0</v>
      </c>
      <c r="M1844" s="15">
        <f t="shared" si="143"/>
        <v>0</v>
      </c>
      <c r="N1844" s="15">
        <f t="shared" si="144"/>
        <v>0</v>
      </c>
    </row>
    <row r="1845" spans="1:14" ht="101.25">
      <c r="A1845" s="31">
        <v>60</v>
      </c>
      <c r="B1845" s="31">
        <v>841</v>
      </c>
      <c r="C1845" s="32">
        <v>627</v>
      </c>
      <c r="D1845" s="33">
        <v>0</v>
      </c>
      <c r="E1845" s="13" t="s">
        <v>3653</v>
      </c>
      <c r="F1845" s="25">
        <v>1469</v>
      </c>
      <c r="G1845" s="14"/>
      <c r="H1845" s="15">
        <v>0</v>
      </c>
      <c r="I1845" s="15">
        <v>0</v>
      </c>
      <c r="J1845" s="15">
        <f t="shared" si="140"/>
        <v>0</v>
      </c>
      <c r="K1845" s="15">
        <f t="shared" si="141"/>
        <v>0</v>
      </c>
      <c r="L1845" s="15">
        <f t="shared" si="142"/>
        <v>0</v>
      </c>
      <c r="M1845" s="15">
        <f t="shared" si="143"/>
        <v>0</v>
      </c>
      <c r="N1845" s="15">
        <f t="shared" si="144"/>
        <v>0</v>
      </c>
    </row>
    <row r="1846" spans="1:14" ht="123.75">
      <c r="A1846" s="31">
        <v>60</v>
      </c>
      <c r="B1846" s="31">
        <v>841</v>
      </c>
      <c r="C1846" s="32">
        <v>635</v>
      </c>
      <c r="D1846" s="33">
        <v>0</v>
      </c>
      <c r="E1846" s="13" t="s">
        <v>3634</v>
      </c>
      <c r="F1846" s="25">
        <v>228</v>
      </c>
      <c r="G1846" s="14"/>
      <c r="H1846" s="15">
        <v>0</v>
      </c>
      <c r="I1846" s="15">
        <v>0</v>
      </c>
      <c r="J1846" s="15">
        <f t="shared" si="140"/>
        <v>0</v>
      </c>
      <c r="K1846" s="15">
        <f t="shared" si="141"/>
        <v>0</v>
      </c>
      <c r="L1846" s="15">
        <f t="shared" si="142"/>
        <v>0</v>
      </c>
      <c r="M1846" s="15">
        <f t="shared" si="143"/>
        <v>0</v>
      </c>
      <c r="N1846" s="15">
        <f t="shared" si="144"/>
        <v>0</v>
      </c>
    </row>
    <row r="1847" spans="1:14" ht="101.25">
      <c r="A1847" s="31">
        <v>60</v>
      </c>
      <c r="B1847" s="31">
        <v>841</v>
      </c>
      <c r="C1847" s="32">
        <v>643</v>
      </c>
      <c r="D1847" s="33">
        <v>0</v>
      </c>
      <c r="E1847" s="13" t="s">
        <v>3654</v>
      </c>
      <c r="F1847" s="25">
        <v>195</v>
      </c>
      <c r="G1847" s="14"/>
      <c r="H1847" s="15">
        <v>0</v>
      </c>
      <c r="I1847" s="15">
        <v>0</v>
      </c>
      <c r="J1847" s="15">
        <f t="shared" si="140"/>
        <v>0</v>
      </c>
      <c r="K1847" s="15">
        <f t="shared" si="141"/>
        <v>0</v>
      </c>
      <c r="L1847" s="15">
        <f t="shared" si="142"/>
        <v>0</v>
      </c>
      <c r="M1847" s="15">
        <f t="shared" si="143"/>
        <v>0</v>
      </c>
      <c r="N1847" s="15">
        <f t="shared" si="144"/>
        <v>0</v>
      </c>
    </row>
    <row r="1848" spans="1:14" ht="112.5">
      <c r="A1848" s="31">
        <v>60</v>
      </c>
      <c r="B1848" s="31">
        <v>841</v>
      </c>
      <c r="C1848" s="32">
        <v>692</v>
      </c>
      <c r="D1848" s="33">
        <v>0</v>
      </c>
      <c r="E1848" s="13" t="s">
        <v>3655</v>
      </c>
      <c r="F1848" s="25">
        <v>0</v>
      </c>
      <c r="G1848" s="14"/>
      <c r="H1848" s="15">
        <v>0</v>
      </c>
      <c r="I1848" s="15">
        <v>0</v>
      </c>
      <c r="J1848" s="15">
        <f t="shared" si="140"/>
        <v>0</v>
      </c>
      <c r="K1848" s="15">
        <f t="shared" si="141"/>
        <v>0</v>
      </c>
      <c r="L1848" s="15">
        <f t="shared" si="142"/>
        <v>0</v>
      </c>
      <c r="M1848" s="15">
        <f t="shared" si="143"/>
        <v>0</v>
      </c>
      <c r="N1848" s="15">
        <f t="shared" si="144"/>
        <v>0</v>
      </c>
    </row>
    <row r="1849" spans="1:14" ht="112.5">
      <c r="A1849" s="31">
        <v>60</v>
      </c>
      <c r="B1849" s="31">
        <v>841</v>
      </c>
      <c r="C1849" s="32">
        <v>700</v>
      </c>
      <c r="D1849" s="33">
        <v>0</v>
      </c>
      <c r="E1849" s="13" t="s">
        <v>3656</v>
      </c>
      <c r="F1849" s="25">
        <v>20</v>
      </c>
      <c r="G1849" s="14"/>
      <c r="H1849" s="15">
        <v>0</v>
      </c>
      <c r="I1849" s="15">
        <v>0</v>
      </c>
      <c r="J1849" s="15">
        <f t="shared" si="140"/>
        <v>0</v>
      </c>
      <c r="K1849" s="15">
        <f t="shared" si="141"/>
        <v>0</v>
      </c>
      <c r="L1849" s="15">
        <f t="shared" si="142"/>
        <v>0</v>
      </c>
      <c r="M1849" s="15">
        <f t="shared" si="143"/>
        <v>0</v>
      </c>
      <c r="N1849" s="15">
        <f t="shared" si="144"/>
        <v>0</v>
      </c>
    </row>
    <row r="1850" spans="1:14" ht="78.75">
      <c r="A1850" s="31">
        <v>60</v>
      </c>
      <c r="B1850" s="31">
        <v>841</v>
      </c>
      <c r="C1850" s="32">
        <v>718</v>
      </c>
      <c r="D1850" s="33">
        <v>0</v>
      </c>
      <c r="E1850" s="13" t="s">
        <v>3657</v>
      </c>
      <c r="F1850" s="25">
        <v>282</v>
      </c>
      <c r="G1850" s="14"/>
      <c r="H1850" s="15">
        <v>0</v>
      </c>
      <c r="I1850" s="15">
        <v>0</v>
      </c>
      <c r="J1850" s="15">
        <f t="shared" si="140"/>
        <v>0</v>
      </c>
      <c r="K1850" s="15">
        <f t="shared" si="141"/>
        <v>0</v>
      </c>
      <c r="L1850" s="15">
        <f t="shared" si="142"/>
        <v>0</v>
      </c>
      <c r="M1850" s="15">
        <f t="shared" si="143"/>
        <v>0</v>
      </c>
      <c r="N1850" s="15">
        <f t="shared" si="144"/>
        <v>0</v>
      </c>
    </row>
    <row r="1851" spans="1:14" ht="78.75">
      <c r="A1851" s="31">
        <v>60</v>
      </c>
      <c r="B1851" s="31">
        <v>841</v>
      </c>
      <c r="C1851" s="32">
        <v>734</v>
      </c>
      <c r="D1851" s="33">
        <v>0</v>
      </c>
      <c r="E1851" s="13" t="s">
        <v>3658</v>
      </c>
      <c r="F1851" s="25">
        <v>655.20000000000005</v>
      </c>
      <c r="G1851" s="14"/>
      <c r="H1851" s="15">
        <v>0</v>
      </c>
      <c r="I1851" s="15">
        <v>0</v>
      </c>
      <c r="J1851" s="15">
        <f t="shared" si="140"/>
        <v>0</v>
      </c>
      <c r="K1851" s="15">
        <f t="shared" si="141"/>
        <v>0</v>
      </c>
      <c r="L1851" s="15">
        <f t="shared" si="142"/>
        <v>0</v>
      </c>
      <c r="M1851" s="15">
        <f t="shared" si="143"/>
        <v>0</v>
      </c>
      <c r="N1851" s="15">
        <f t="shared" si="144"/>
        <v>0</v>
      </c>
    </row>
    <row r="1852" spans="1:14" ht="78.75">
      <c r="A1852" s="31">
        <v>60</v>
      </c>
      <c r="B1852" s="31">
        <v>841</v>
      </c>
      <c r="C1852" s="32">
        <v>742</v>
      </c>
      <c r="D1852" s="33">
        <v>0</v>
      </c>
      <c r="E1852" s="13" t="s">
        <v>3659</v>
      </c>
      <c r="F1852" s="25">
        <v>1077</v>
      </c>
      <c r="G1852" s="14"/>
      <c r="H1852" s="15">
        <v>0</v>
      </c>
      <c r="I1852" s="15">
        <v>0</v>
      </c>
      <c r="J1852" s="15">
        <f t="shared" si="140"/>
        <v>0</v>
      </c>
      <c r="K1852" s="15">
        <f t="shared" si="141"/>
        <v>0</v>
      </c>
      <c r="L1852" s="15">
        <f t="shared" si="142"/>
        <v>0</v>
      </c>
      <c r="M1852" s="15">
        <f t="shared" si="143"/>
        <v>0</v>
      </c>
      <c r="N1852" s="15">
        <f t="shared" si="144"/>
        <v>0</v>
      </c>
    </row>
    <row r="1853" spans="1:14" ht="78.75">
      <c r="A1853" s="31">
        <v>60</v>
      </c>
      <c r="B1853" s="31">
        <v>841</v>
      </c>
      <c r="C1853" s="32">
        <v>767</v>
      </c>
      <c r="D1853" s="33">
        <v>0</v>
      </c>
      <c r="E1853" s="13" t="s">
        <v>3660</v>
      </c>
      <c r="F1853" s="25">
        <v>437</v>
      </c>
      <c r="G1853" s="14"/>
      <c r="H1853" s="15">
        <v>0</v>
      </c>
      <c r="I1853" s="15">
        <v>0</v>
      </c>
      <c r="J1853" s="15">
        <f t="shared" si="140"/>
        <v>0</v>
      </c>
      <c r="K1853" s="15">
        <f t="shared" si="141"/>
        <v>0</v>
      </c>
      <c r="L1853" s="15">
        <f t="shared" si="142"/>
        <v>0</v>
      </c>
      <c r="M1853" s="15">
        <f t="shared" si="143"/>
        <v>0</v>
      </c>
      <c r="N1853" s="15">
        <f t="shared" si="144"/>
        <v>0</v>
      </c>
    </row>
    <row r="1854" spans="1:14" ht="78.75">
      <c r="A1854" s="31">
        <v>60</v>
      </c>
      <c r="B1854" s="31">
        <v>841</v>
      </c>
      <c r="C1854" s="32">
        <v>775</v>
      </c>
      <c r="D1854" s="33">
        <v>0</v>
      </c>
      <c r="E1854" s="13" t="s">
        <v>3661</v>
      </c>
      <c r="F1854" s="25">
        <v>451</v>
      </c>
      <c r="G1854" s="14"/>
      <c r="H1854" s="15">
        <v>0</v>
      </c>
      <c r="I1854" s="15">
        <v>0</v>
      </c>
      <c r="J1854" s="15">
        <f t="shared" si="140"/>
        <v>0</v>
      </c>
      <c r="K1854" s="15">
        <f t="shared" si="141"/>
        <v>0</v>
      </c>
      <c r="L1854" s="15">
        <f t="shared" si="142"/>
        <v>0</v>
      </c>
      <c r="M1854" s="15">
        <f t="shared" si="143"/>
        <v>0</v>
      </c>
      <c r="N1854" s="15">
        <f t="shared" si="144"/>
        <v>0</v>
      </c>
    </row>
    <row r="1855" spans="1:14" ht="101.25">
      <c r="A1855" s="31">
        <v>60</v>
      </c>
      <c r="B1855" s="31">
        <v>841</v>
      </c>
      <c r="C1855" s="32">
        <v>791</v>
      </c>
      <c r="D1855" s="33">
        <v>0</v>
      </c>
      <c r="E1855" s="13" t="s">
        <v>3662</v>
      </c>
      <c r="F1855" s="25">
        <v>150</v>
      </c>
      <c r="G1855" s="14"/>
      <c r="H1855" s="15">
        <v>0</v>
      </c>
      <c r="I1855" s="15">
        <v>0</v>
      </c>
      <c r="J1855" s="15">
        <f t="shared" si="140"/>
        <v>0</v>
      </c>
      <c r="K1855" s="15">
        <f t="shared" si="141"/>
        <v>0</v>
      </c>
      <c r="L1855" s="15">
        <f t="shared" si="142"/>
        <v>0</v>
      </c>
      <c r="M1855" s="15">
        <f t="shared" si="143"/>
        <v>0</v>
      </c>
      <c r="N1855" s="15">
        <f t="shared" si="144"/>
        <v>0</v>
      </c>
    </row>
    <row r="1856" spans="1:14" ht="112.5">
      <c r="A1856" s="31">
        <v>60</v>
      </c>
      <c r="B1856" s="31">
        <v>841</v>
      </c>
      <c r="C1856" s="32">
        <v>809</v>
      </c>
      <c r="D1856" s="33">
        <v>0</v>
      </c>
      <c r="E1856" s="13" t="s">
        <v>3663</v>
      </c>
      <c r="F1856" s="25">
        <v>0</v>
      </c>
      <c r="G1856" s="14"/>
      <c r="H1856" s="15">
        <v>0</v>
      </c>
      <c r="I1856" s="15">
        <v>0</v>
      </c>
      <c r="J1856" s="15">
        <f t="shared" si="140"/>
        <v>0</v>
      </c>
      <c r="K1856" s="15">
        <f t="shared" si="141"/>
        <v>0</v>
      </c>
      <c r="L1856" s="15">
        <f t="shared" si="142"/>
        <v>0</v>
      </c>
      <c r="M1856" s="15">
        <f t="shared" si="143"/>
        <v>0</v>
      </c>
      <c r="N1856" s="15">
        <f t="shared" si="144"/>
        <v>0</v>
      </c>
    </row>
    <row r="1857" spans="1:14" ht="112.5">
      <c r="A1857" s="31">
        <v>60</v>
      </c>
      <c r="B1857" s="31">
        <v>841</v>
      </c>
      <c r="C1857" s="32">
        <v>825</v>
      </c>
      <c r="D1857" s="33">
        <v>0</v>
      </c>
      <c r="E1857" s="13" t="s">
        <v>3664</v>
      </c>
      <c r="F1857" s="25">
        <v>73</v>
      </c>
      <c r="G1857" s="14"/>
      <c r="H1857" s="15">
        <v>0</v>
      </c>
      <c r="I1857" s="15">
        <v>0</v>
      </c>
      <c r="J1857" s="15">
        <f t="shared" si="140"/>
        <v>0</v>
      </c>
      <c r="K1857" s="15">
        <f t="shared" si="141"/>
        <v>0</v>
      </c>
      <c r="L1857" s="15">
        <f t="shared" si="142"/>
        <v>0</v>
      </c>
      <c r="M1857" s="15">
        <f t="shared" si="143"/>
        <v>0</v>
      </c>
      <c r="N1857" s="15">
        <f t="shared" si="144"/>
        <v>0</v>
      </c>
    </row>
    <row r="1858" spans="1:14" ht="112.5">
      <c r="A1858" s="31">
        <v>60</v>
      </c>
      <c r="B1858" s="31">
        <v>841</v>
      </c>
      <c r="C1858" s="32">
        <v>833</v>
      </c>
      <c r="D1858" s="33">
        <v>0</v>
      </c>
      <c r="E1858" s="13" t="s">
        <v>3665</v>
      </c>
      <c r="F1858" s="25">
        <v>161</v>
      </c>
      <c r="G1858" s="14"/>
      <c r="H1858" s="15">
        <v>0</v>
      </c>
      <c r="I1858" s="15">
        <v>0</v>
      </c>
      <c r="J1858" s="15">
        <f t="shared" si="140"/>
        <v>0</v>
      </c>
      <c r="K1858" s="15">
        <f t="shared" si="141"/>
        <v>0</v>
      </c>
      <c r="L1858" s="15">
        <f t="shared" si="142"/>
        <v>0</v>
      </c>
      <c r="M1858" s="15">
        <f t="shared" si="143"/>
        <v>0</v>
      </c>
      <c r="N1858" s="15">
        <f t="shared" si="144"/>
        <v>0</v>
      </c>
    </row>
    <row r="1859" spans="1:14" ht="112.5">
      <c r="A1859" s="31">
        <v>60</v>
      </c>
      <c r="B1859" s="31">
        <v>841</v>
      </c>
      <c r="C1859" s="32">
        <v>858</v>
      </c>
      <c r="D1859" s="33">
        <v>0</v>
      </c>
      <c r="E1859" s="13" t="s">
        <v>3666</v>
      </c>
      <c r="F1859" s="25">
        <v>1725</v>
      </c>
      <c r="G1859" s="14"/>
      <c r="H1859" s="15">
        <v>0</v>
      </c>
      <c r="I1859" s="15">
        <v>0</v>
      </c>
      <c r="J1859" s="15">
        <f t="shared" si="140"/>
        <v>0</v>
      </c>
      <c r="K1859" s="15">
        <f t="shared" si="141"/>
        <v>0</v>
      </c>
      <c r="L1859" s="15">
        <f t="shared" si="142"/>
        <v>0</v>
      </c>
      <c r="M1859" s="15">
        <f t="shared" si="143"/>
        <v>0</v>
      </c>
      <c r="N1859" s="15">
        <f t="shared" si="144"/>
        <v>0</v>
      </c>
    </row>
    <row r="1860" spans="1:14" ht="112.5">
      <c r="A1860" s="31">
        <v>60</v>
      </c>
      <c r="B1860" s="31">
        <v>841</v>
      </c>
      <c r="C1860" s="32">
        <v>866</v>
      </c>
      <c r="D1860" s="33">
        <v>0</v>
      </c>
      <c r="E1860" s="13" t="s">
        <v>3667</v>
      </c>
      <c r="F1860" s="25">
        <v>14288</v>
      </c>
      <c r="G1860" s="14"/>
      <c r="H1860" s="15">
        <v>0</v>
      </c>
      <c r="I1860" s="15">
        <v>0</v>
      </c>
      <c r="J1860" s="15">
        <f t="shared" si="140"/>
        <v>0</v>
      </c>
      <c r="K1860" s="15">
        <f t="shared" si="141"/>
        <v>0</v>
      </c>
      <c r="L1860" s="15">
        <f t="shared" si="142"/>
        <v>0</v>
      </c>
      <c r="M1860" s="15">
        <f t="shared" si="143"/>
        <v>0</v>
      </c>
      <c r="N1860" s="15">
        <f t="shared" si="144"/>
        <v>0</v>
      </c>
    </row>
    <row r="1861" spans="1:14" ht="112.5">
      <c r="A1861" s="31">
        <v>60</v>
      </c>
      <c r="B1861" s="31">
        <v>841</v>
      </c>
      <c r="C1861" s="32">
        <v>882</v>
      </c>
      <c r="D1861" s="33">
        <v>0</v>
      </c>
      <c r="E1861" s="13" t="s">
        <v>3668</v>
      </c>
      <c r="F1861" s="25">
        <v>9562</v>
      </c>
      <c r="G1861" s="14"/>
      <c r="H1861" s="15">
        <v>0</v>
      </c>
      <c r="I1861" s="15">
        <v>0</v>
      </c>
      <c r="J1861" s="15">
        <f t="shared" si="140"/>
        <v>0</v>
      </c>
      <c r="K1861" s="15">
        <f t="shared" si="141"/>
        <v>0</v>
      </c>
      <c r="L1861" s="15">
        <f t="shared" si="142"/>
        <v>0</v>
      </c>
      <c r="M1861" s="15">
        <f t="shared" si="143"/>
        <v>0</v>
      </c>
      <c r="N1861" s="15">
        <f t="shared" si="144"/>
        <v>0</v>
      </c>
    </row>
    <row r="1862" spans="1:14" ht="123.75">
      <c r="A1862" s="31">
        <v>60</v>
      </c>
      <c r="B1862" s="31">
        <v>841</v>
      </c>
      <c r="C1862" s="32">
        <v>924</v>
      </c>
      <c r="D1862" s="33">
        <v>0</v>
      </c>
      <c r="E1862" s="13" t="s">
        <v>3669</v>
      </c>
      <c r="F1862" s="25">
        <v>155</v>
      </c>
      <c r="G1862" s="14"/>
      <c r="H1862" s="15">
        <v>0</v>
      </c>
      <c r="I1862" s="15">
        <v>0</v>
      </c>
      <c r="J1862" s="15">
        <f t="shared" si="140"/>
        <v>0</v>
      </c>
      <c r="K1862" s="15">
        <f t="shared" si="141"/>
        <v>0</v>
      </c>
      <c r="L1862" s="15">
        <f t="shared" si="142"/>
        <v>0</v>
      </c>
      <c r="M1862" s="15">
        <f t="shared" si="143"/>
        <v>0</v>
      </c>
      <c r="N1862" s="15">
        <f t="shared" si="144"/>
        <v>0</v>
      </c>
    </row>
    <row r="1863" spans="1:14" ht="112.5">
      <c r="A1863" s="31">
        <v>60</v>
      </c>
      <c r="B1863" s="31">
        <v>841</v>
      </c>
      <c r="C1863" s="32">
        <v>973</v>
      </c>
      <c r="D1863" s="33">
        <v>0</v>
      </c>
      <c r="E1863" s="13" t="s">
        <v>3670</v>
      </c>
      <c r="F1863" s="25">
        <v>32</v>
      </c>
      <c r="G1863" s="14"/>
      <c r="H1863" s="15">
        <v>0</v>
      </c>
      <c r="I1863" s="15">
        <v>0</v>
      </c>
      <c r="J1863" s="15">
        <f t="shared" si="140"/>
        <v>0</v>
      </c>
      <c r="K1863" s="15">
        <f t="shared" si="141"/>
        <v>0</v>
      </c>
      <c r="L1863" s="15">
        <f t="shared" si="142"/>
        <v>0</v>
      </c>
      <c r="M1863" s="15">
        <f t="shared" si="143"/>
        <v>0</v>
      </c>
      <c r="N1863" s="15">
        <f t="shared" si="144"/>
        <v>0</v>
      </c>
    </row>
    <row r="1864" spans="1:14" ht="101.25">
      <c r="A1864" s="31">
        <v>60</v>
      </c>
      <c r="B1864" s="31">
        <v>841</v>
      </c>
      <c r="C1864" s="32">
        <v>981</v>
      </c>
      <c r="D1864" s="33">
        <v>0</v>
      </c>
      <c r="E1864" s="13" t="s">
        <v>3671</v>
      </c>
      <c r="F1864" s="25">
        <v>373</v>
      </c>
      <c r="G1864" s="14"/>
      <c r="H1864" s="15">
        <v>0</v>
      </c>
      <c r="I1864" s="15">
        <v>0</v>
      </c>
      <c r="J1864" s="15">
        <f t="shared" si="140"/>
        <v>0</v>
      </c>
      <c r="K1864" s="15">
        <f t="shared" si="141"/>
        <v>0</v>
      </c>
      <c r="L1864" s="15">
        <f t="shared" si="142"/>
        <v>0</v>
      </c>
      <c r="M1864" s="15">
        <f t="shared" si="143"/>
        <v>0</v>
      </c>
      <c r="N1864" s="15">
        <f t="shared" si="144"/>
        <v>0</v>
      </c>
    </row>
    <row r="1865" spans="1:14" ht="123.75">
      <c r="A1865" s="31">
        <v>60</v>
      </c>
      <c r="B1865" s="31">
        <v>841</v>
      </c>
      <c r="C1865" s="32">
        <v>1161</v>
      </c>
      <c r="D1865" s="33">
        <v>0</v>
      </c>
      <c r="E1865" s="13" t="s">
        <v>3672</v>
      </c>
      <c r="F1865" s="25">
        <v>15</v>
      </c>
      <c r="G1865" s="14"/>
      <c r="H1865" s="15">
        <v>0</v>
      </c>
      <c r="I1865" s="15">
        <v>0</v>
      </c>
      <c r="J1865" s="15">
        <f t="shared" si="140"/>
        <v>0</v>
      </c>
      <c r="K1865" s="15">
        <f t="shared" si="141"/>
        <v>0</v>
      </c>
      <c r="L1865" s="15">
        <f t="shared" si="142"/>
        <v>0</v>
      </c>
      <c r="M1865" s="15">
        <f t="shared" si="143"/>
        <v>0</v>
      </c>
      <c r="N1865" s="15">
        <f t="shared" si="144"/>
        <v>0</v>
      </c>
    </row>
    <row r="1866" spans="1:14" ht="123.75">
      <c r="A1866" s="31">
        <v>60</v>
      </c>
      <c r="B1866" s="31">
        <v>841</v>
      </c>
      <c r="C1866" s="32">
        <v>1211</v>
      </c>
      <c r="D1866" s="33">
        <v>0</v>
      </c>
      <c r="E1866" s="13" t="s">
        <v>3673</v>
      </c>
      <c r="F1866" s="25">
        <v>24</v>
      </c>
      <c r="G1866" s="14"/>
      <c r="H1866" s="15">
        <v>0</v>
      </c>
      <c r="I1866" s="15">
        <v>0</v>
      </c>
      <c r="J1866" s="15">
        <f t="shared" si="140"/>
        <v>0</v>
      </c>
      <c r="K1866" s="15">
        <f t="shared" si="141"/>
        <v>0</v>
      </c>
      <c r="L1866" s="15">
        <f t="shared" si="142"/>
        <v>0</v>
      </c>
      <c r="M1866" s="15">
        <f t="shared" si="143"/>
        <v>0</v>
      </c>
      <c r="N1866" s="15">
        <f t="shared" si="144"/>
        <v>0</v>
      </c>
    </row>
    <row r="1867" spans="1:14" ht="123.75">
      <c r="A1867" s="31">
        <v>60</v>
      </c>
      <c r="B1867" s="31">
        <v>841</v>
      </c>
      <c r="C1867" s="32">
        <v>1336</v>
      </c>
      <c r="D1867" s="33">
        <v>0</v>
      </c>
      <c r="E1867" s="13" t="s">
        <v>3674</v>
      </c>
      <c r="F1867" s="25">
        <v>56</v>
      </c>
      <c r="G1867" s="14"/>
      <c r="H1867" s="15">
        <v>0</v>
      </c>
      <c r="I1867" s="15">
        <v>0</v>
      </c>
      <c r="J1867" s="15">
        <f t="shared" si="140"/>
        <v>0</v>
      </c>
      <c r="K1867" s="15">
        <f t="shared" si="141"/>
        <v>0</v>
      </c>
      <c r="L1867" s="15">
        <f t="shared" si="142"/>
        <v>0</v>
      </c>
      <c r="M1867" s="15">
        <f t="shared" si="143"/>
        <v>0</v>
      </c>
      <c r="N1867" s="15">
        <f t="shared" si="144"/>
        <v>0</v>
      </c>
    </row>
    <row r="1868" spans="1:14" ht="112.5">
      <c r="A1868" s="31">
        <v>60</v>
      </c>
      <c r="B1868" s="31">
        <v>841</v>
      </c>
      <c r="C1868" s="32">
        <v>1344</v>
      </c>
      <c r="D1868" s="33">
        <v>0</v>
      </c>
      <c r="E1868" s="13" t="s">
        <v>3675</v>
      </c>
      <c r="F1868" s="25">
        <v>10</v>
      </c>
      <c r="G1868" s="14"/>
      <c r="H1868" s="15">
        <v>0</v>
      </c>
      <c r="I1868" s="15">
        <v>0</v>
      </c>
      <c r="J1868" s="15">
        <f t="shared" ref="J1868:J1931" si="145">F1868*H1868</f>
        <v>0</v>
      </c>
      <c r="K1868" s="15">
        <f t="shared" ref="K1868:K1931" si="146">I1868*1.16</f>
        <v>0</v>
      </c>
      <c r="L1868" s="15">
        <f t="shared" ref="L1868:L1931" si="147">F1868*K1868</f>
        <v>0</v>
      </c>
      <c r="M1868" s="15">
        <f t="shared" ref="M1868:M1931" si="148">J1868+L1868</f>
        <v>0</v>
      </c>
      <c r="N1868" s="15">
        <f t="shared" ref="N1868:N1931" si="149">M1868*2</f>
        <v>0</v>
      </c>
    </row>
    <row r="1869" spans="1:14" ht="101.25">
      <c r="A1869" s="31">
        <v>60</v>
      </c>
      <c r="B1869" s="31">
        <v>841</v>
      </c>
      <c r="C1869" s="32">
        <v>1393</v>
      </c>
      <c r="D1869" s="33">
        <v>0</v>
      </c>
      <c r="E1869" s="13" t="s">
        <v>3676</v>
      </c>
      <c r="F1869" s="25">
        <v>210</v>
      </c>
      <c r="G1869" s="14"/>
      <c r="H1869" s="15">
        <v>0</v>
      </c>
      <c r="I1869" s="15">
        <v>0</v>
      </c>
      <c r="J1869" s="15">
        <f t="shared" si="145"/>
        <v>0</v>
      </c>
      <c r="K1869" s="15">
        <f t="shared" si="146"/>
        <v>0</v>
      </c>
      <c r="L1869" s="15">
        <f t="shared" si="147"/>
        <v>0</v>
      </c>
      <c r="M1869" s="15">
        <f t="shared" si="148"/>
        <v>0</v>
      </c>
      <c r="N1869" s="15">
        <f t="shared" si="149"/>
        <v>0</v>
      </c>
    </row>
    <row r="1870" spans="1:14" ht="112.5">
      <c r="A1870" s="31">
        <v>60</v>
      </c>
      <c r="B1870" s="31">
        <v>841</v>
      </c>
      <c r="C1870" s="32">
        <v>1435</v>
      </c>
      <c r="D1870" s="33">
        <v>0</v>
      </c>
      <c r="E1870" s="13" t="s">
        <v>3677</v>
      </c>
      <c r="F1870" s="25">
        <v>2</v>
      </c>
      <c r="G1870" s="14"/>
      <c r="H1870" s="15">
        <v>0</v>
      </c>
      <c r="I1870" s="15">
        <v>0</v>
      </c>
      <c r="J1870" s="15">
        <f t="shared" si="145"/>
        <v>0</v>
      </c>
      <c r="K1870" s="15">
        <f t="shared" si="146"/>
        <v>0</v>
      </c>
      <c r="L1870" s="15">
        <f t="shared" si="147"/>
        <v>0</v>
      </c>
      <c r="M1870" s="15">
        <f t="shared" si="148"/>
        <v>0</v>
      </c>
      <c r="N1870" s="15">
        <f t="shared" si="149"/>
        <v>0</v>
      </c>
    </row>
    <row r="1871" spans="1:14" ht="112.5">
      <c r="A1871" s="31">
        <v>60</v>
      </c>
      <c r="B1871" s="31">
        <v>841</v>
      </c>
      <c r="C1871" s="32">
        <v>1559</v>
      </c>
      <c r="D1871" s="33">
        <v>0</v>
      </c>
      <c r="E1871" s="13" t="s">
        <v>3678</v>
      </c>
      <c r="F1871" s="25">
        <v>703</v>
      </c>
      <c r="G1871" s="14"/>
      <c r="H1871" s="15">
        <v>0</v>
      </c>
      <c r="I1871" s="15">
        <v>0</v>
      </c>
      <c r="J1871" s="15">
        <f t="shared" si="145"/>
        <v>0</v>
      </c>
      <c r="K1871" s="15">
        <f t="shared" si="146"/>
        <v>0</v>
      </c>
      <c r="L1871" s="15">
        <f t="shared" si="147"/>
        <v>0</v>
      </c>
      <c r="M1871" s="15">
        <f t="shared" si="148"/>
        <v>0</v>
      </c>
      <c r="N1871" s="15">
        <f t="shared" si="149"/>
        <v>0</v>
      </c>
    </row>
    <row r="1872" spans="1:14" ht="101.25">
      <c r="A1872" s="31">
        <v>60</v>
      </c>
      <c r="B1872" s="31">
        <v>841</v>
      </c>
      <c r="C1872" s="32">
        <v>1914</v>
      </c>
      <c r="D1872" s="33">
        <v>0</v>
      </c>
      <c r="E1872" s="13" t="s">
        <v>3679</v>
      </c>
      <c r="F1872" s="25">
        <v>127</v>
      </c>
      <c r="G1872" s="14"/>
      <c r="H1872" s="15">
        <v>0</v>
      </c>
      <c r="I1872" s="15">
        <v>0</v>
      </c>
      <c r="J1872" s="15">
        <f t="shared" si="145"/>
        <v>0</v>
      </c>
      <c r="K1872" s="15">
        <f t="shared" si="146"/>
        <v>0</v>
      </c>
      <c r="L1872" s="15">
        <f t="shared" si="147"/>
        <v>0</v>
      </c>
      <c r="M1872" s="15">
        <f t="shared" si="148"/>
        <v>0</v>
      </c>
      <c r="N1872" s="15">
        <f t="shared" si="149"/>
        <v>0</v>
      </c>
    </row>
    <row r="1873" spans="1:14" ht="101.25">
      <c r="A1873" s="31">
        <v>60</v>
      </c>
      <c r="B1873" s="31">
        <v>841</v>
      </c>
      <c r="C1873" s="32">
        <v>1948</v>
      </c>
      <c r="D1873" s="33">
        <v>0</v>
      </c>
      <c r="E1873" s="13" t="s">
        <v>3680</v>
      </c>
      <c r="F1873" s="25">
        <v>389</v>
      </c>
      <c r="G1873" s="14"/>
      <c r="H1873" s="15">
        <v>0</v>
      </c>
      <c r="I1873" s="15">
        <v>0</v>
      </c>
      <c r="J1873" s="15">
        <f t="shared" si="145"/>
        <v>0</v>
      </c>
      <c r="K1873" s="15">
        <f t="shared" si="146"/>
        <v>0</v>
      </c>
      <c r="L1873" s="15">
        <f t="shared" si="147"/>
        <v>0</v>
      </c>
      <c r="M1873" s="15">
        <f t="shared" si="148"/>
        <v>0</v>
      </c>
      <c r="N1873" s="15">
        <f t="shared" si="149"/>
        <v>0</v>
      </c>
    </row>
    <row r="1874" spans="1:14" ht="101.25">
      <c r="A1874" s="31">
        <v>60</v>
      </c>
      <c r="B1874" s="31">
        <v>841</v>
      </c>
      <c r="C1874" s="32">
        <v>1955</v>
      </c>
      <c r="D1874" s="33">
        <v>0</v>
      </c>
      <c r="E1874" s="13" t="s">
        <v>3681</v>
      </c>
      <c r="F1874" s="25">
        <v>399</v>
      </c>
      <c r="G1874" s="14"/>
      <c r="H1874" s="15">
        <v>0</v>
      </c>
      <c r="I1874" s="15">
        <v>0</v>
      </c>
      <c r="J1874" s="15">
        <f t="shared" si="145"/>
        <v>0</v>
      </c>
      <c r="K1874" s="15">
        <f t="shared" si="146"/>
        <v>0</v>
      </c>
      <c r="L1874" s="15">
        <f t="shared" si="147"/>
        <v>0</v>
      </c>
      <c r="M1874" s="15">
        <f t="shared" si="148"/>
        <v>0</v>
      </c>
      <c r="N1874" s="15">
        <f t="shared" si="149"/>
        <v>0</v>
      </c>
    </row>
    <row r="1875" spans="1:14" ht="112.5">
      <c r="A1875" s="31">
        <v>60</v>
      </c>
      <c r="B1875" s="31">
        <v>841</v>
      </c>
      <c r="C1875" s="32">
        <v>2045</v>
      </c>
      <c r="D1875" s="33">
        <v>0</v>
      </c>
      <c r="E1875" s="13" t="s">
        <v>3682</v>
      </c>
      <c r="F1875" s="25">
        <v>339</v>
      </c>
      <c r="G1875" s="14"/>
      <c r="H1875" s="15">
        <v>0</v>
      </c>
      <c r="I1875" s="15">
        <v>0</v>
      </c>
      <c r="J1875" s="15">
        <f t="shared" si="145"/>
        <v>0</v>
      </c>
      <c r="K1875" s="15">
        <f t="shared" si="146"/>
        <v>0</v>
      </c>
      <c r="L1875" s="15">
        <f t="shared" si="147"/>
        <v>0</v>
      </c>
      <c r="M1875" s="15">
        <f t="shared" si="148"/>
        <v>0</v>
      </c>
      <c r="N1875" s="15">
        <f t="shared" si="149"/>
        <v>0</v>
      </c>
    </row>
    <row r="1876" spans="1:14" ht="123.75">
      <c r="A1876" s="31">
        <v>60</v>
      </c>
      <c r="B1876" s="31">
        <v>841</v>
      </c>
      <c r="C1876" s="32">
        <v>2268</v>
      </c>
      <c r="D1876" s="33">
        <v>0</v>
      </c>
      <c r="E1876" s="13" t="s">
        <v>3683</v>
      </c>
      <c r="F1876" s="25">
        <v>71</v>
      </c>
      <c r="G1876" s="14"/>
      <c r="H1876" s="15">
        <v>0</v>
      </c>
      <c r="I1876" s="15">
        <v>0</v>
      </c>
      <c r="J1876" s="15">
        <f t="shared" si="145"/>
        <v>0</v>
      </c>
      <c r="K1876" s="15">
        <f t="shared" si="146"/>
        <v>0</v>
      </c>
      <c r="L1876" s="15">
        <f t="shared" si="147"/>
        <v>0</v>
      </c>
      <c r="M1876" s="15">
        <f t="shared" si="148"/>
        <v>0</v>
      </c>
      <c r="N1876" s="15">
        <f t="shared" si="149"/>
        <v>0</v>
      </c>
    </row>
    <row r="1877" spans="1:14" ht="112.5">
      <c r="A1877" s="31">
        <v>60</v>
      </c>
      <c r="B1877" s="31">
        <v>841</v>
      </c>
      <c r="C1877" s="32">
        <v>2276</v>
      </c>
      <c r="D1877" s="33">
        <v>0</v>
      </c>
      <c r="E1877" s="13" t="s">
        <v>3684</v>
      </c>
      <c r="F1877" s="25">
        <v>0</v>
      </c>
      <c r="G1877" s="14"/>
      <c r="H1877" s="15">
        <v>0</v>
      </c>
      <c r="I1877" s="15">
        <v>0</v>
      </c>
      <c r="J1877" s="15">
        <f t="shared" si="145"/>
        <v>0</v>
      </c>
      <c r="K1877" s="15">
        <f t="shared" si="146"/>
        <v>0</v>
      </c>
      <c r="L1877" s="15">
        <f t="shared" si="147"/>
        <v>0</v>
      </c>
      <c r="M1877" s="15">
        <f t="shared" si="148"/>
        <v>0</v>
      </c>
      <c r="N1877" s="15">
        <f t="shared" si="149"/>
        <v>0</v>
      </c>
    </row>
    <row r="1878" spans="1:14" ht="56.25">
      <c r="A1878" s="31">
        <v>60</v>
      </c>
      <c r="B1878" s="31">
        <v>841</v>
      </c>
      <c r="C1878" s="32">
        <v>2441</v>
      </c>
      <c r="D1878" s="33">
        <v>0</v>
      </c>
      <c r="E1878" s="13" t="s">
        <v>3685</v>
      </c>
      <c r="F1878" s="25">
        <v>48</v>
      </c>
      <c r="G1878" s="14"/>
      <c r="H1878" s="15">
        <v>0</v>
      </c>
      <c r="I1878" s="15">
        <v>0</v>
      </c>
      <c r="J1878" s="15">
        <f t="shared" si="145"/>
        <v>0</v>
      </c>
      <c r="K1878" s="15">
        <f t="shared" si="146"/>
        <v>0</v>
      </c>
      <c r="L1878" s="15">
        <f t="shared" si="147"/>
        <v>0</v>
      </c>
      <c r="M1878" s="15">
        <f t="shared" si="148"/>
        <v>0</v>
      </c>
      <c r="N1878" s="15">
        <f t="shared" si="149"/>
        <v>0</v>
      </c>
    </row>
    <row r="1879" spans="1:14" ht="123.75">
      <c r="A1879" s="31">
        <v>60</v>
      </c>
      <c r="B1879" s="31">
        <v>841</v>
      </c>
      <c r="C1879" s="32">
        <v>2565</v>
      </c>
      <c r="D1879" s="33">
        <v>0</v>
      </c>
      <c r="E1879" s="13" t="s">
        <v>3686</v>
      </c>
      <c r="F1879" s="25">
        <v>36</v>
      </c>
      <c r="G1879" s="14"/>
      <c r="H1879" s="15">
        <v>0</v>
      </c>
      <c r="I1879" s="15">
        <v>0</v>
      </c>
      <c r="J1879" s="15">
        <f t="shared" si="145"/>
        <v>0</v>
      </c>
      <c r="K1879" s="15">
        <f t="shared" si="146"/>
        <v>0</v>
      </c>
      <c r="L1879" s="15">
        <f t="shared" si="147"/>
        <v>0</v>
      </c>
      <c r="M1879" s="15">
        <f t="shared" si="148"/>
        <v>0</v>
      </c>
      <c r="N1879" s="15">
        <f t="shared" si="149"/>
        <v>0</v>
      </c>
    </row>
    <row r="1880" spans="1:14" ht="101.25">
      <c r="A1880" s="31">
        <v>60</v>
      </c>
      <c r="B1880" s="31">
        <v>841</v>
      </c>
      <c r="C1880" s="32">
        <v>2623</v>
      </c>
      <c r="D1880" s="33">
        <v>0</v>
      </c>
      <c r="E1880" s="13" t="s">
        <v>3687</v>
      </c>
      <c r="F1880" s="25">
        <v>1660</v>
      </c>
      <c r="G1880" s="14"/>
      <c r="H1880" s="15">
        <v>0</v>
      </c>
      <c r="I1880" s="15">
        <v>0</v>
      </c>
      <c r="J1880" s="15">
        <f t="shared" si="145"/>
        <v>0</v>
      </c>
      <c r="K1880" s="15">
        <f t="shared" si="146"/>
        <v>0</v>
      </c>
      <c r="L1880" s="15">
        <f t="shared" si="147"/>
        <v>0</v>
      </c>
      <c r="M1880" s="15">
        <f t="shared" si="148"/>
        <v>0</v>
      </c>
      <c r="N1880" s="15">
        <f t="shared" si="149"/>
        <v>0</v>
      </c>
    </row>
    <row r="1881" spans="1:14" ht="90">
      <c r="A1881" s="31">
        <v>60</v>
      </c>
      <c r="B1881" s="31">
        <v>841</v>
      </c>
      <c r="C1881" s="32">
        <v>3282</v>
      </c>
      <c r="D1881" s="33">
        <v>0</v>
      </c>
      <c r="E1881" s="13" t="s">
        <v>3688</v>
      </c>
      <c r="F1881" s="25">
        <v>19</v>
      </c>
      <c r="G1881" s="14"/>
      <c r="H1881" s="15">
        <v>0</v>
      </c>
      <c r="I1881" s="15">
        <v>0</v>
      </c>
      <c r="J1881" s="15">
        <f t="shared" si="145"/>
        <v>0</v>
      </c>
      <c r="K1881" s="15">
        <f t="shared" si="146"/>
        <v>0</v>
      </c>
      <c r="L1881" s="15">
        <f t="shared" si="147"/>
        <v>0</v>
      </c>
      <c r="M1881" s="15">
        <f t="shared" si="148"/>
        <v>0</v>
      </c>
      <c r="N1881" s="15">
        <f t="shared" si="149"/>
        <v>0</v>
      </c>
    </row>
    <row r="1882" spans="1:14" ht="112.5">
      <c r="A1882" s="31">
        <v>60</v>
      </c>
      <c r="B1882" s="31">
        <v>841</v>
      </c>
      <c r="C1882" s="32">
        <v>3498</v>
      </c>
      <c r="D1882" s="33">
        <v>0</v>
      </c>
      <c r="E1882" s="13" t="s">
        <v>3689</v>
      </c>
      <c r="F1882" s="25">
        <v>0</v>
      </c>
      <c r="G1882" s="14"/>
      <c r="H1882" s="15">
        <v>0</v>
      </c>
      <c r="I1882" s="15">
        <v>0</v>
      </c>
      <c r="J1882" s="15">
        <f t="shared" si="145"/>
        <v>0</v>
      </c>
      <c r="K1882" s="15">
        <f t="shared" si="146"/>
        <v>0</v>
      </c>
      <c r="L1882" s="15">
        <f t="shared" si="147"/>
        <v>0</v>
      </c>
      <c r="M1882" s="15">
        <f t="shared" si="148"/>
        <v>0</v>
      </c>
      <c r="N1882" s="15">
        <f t="shared" si="149"/>
        <v>0</v>
      </c>
    </row>
    <row r="1883" spans="1:14" ht="101.25">
      <c r="A1883" s="31">
        <v>60</v>
      </c>
      <c r="B1883" s="31">
        <v>841</v>
      </c>
      <c r="C1883" s="32">
        <v>3837</v>
      </c>
      <c r="D1883" s="33">
        <v>0</v>
      </c>
      <c r="E1883" s="13" t="s">
        <v>3690</v>
      </c>
      <c r="F1883" s="25">
        <v>0</v>
      </c>
      <c r="G1883" s="14"/>
      <c r="H1883" s="15">
        <v>0</v>
      </c>
      <c r="I1883" s="15">
        <v>0</v>
      </c>
      <c r="J1883" s="15">
        <f t="shared" si="145"/>
        <v>0</v>
      </c>
      <c r="K1883" s="15">
        <f t="shared" si="146"/>
        <v>0</v>
      </c>
      <c r="L1883" s="15">
        <f t="shared" si="147"/>
        <v>0</v>
      </c>
      <c r="M1883" s="15">
        <f t="shared" si="148"/>
        <v>0</v>
      </c>
      <c r="N1883" s="15">
        <f t="shared" si="149"/>
        <v>0</v>
      </c>
    </row>
    <row r="1884" spans="1:14" ht="101.25">
      <c r="A1884" s="31">
        <v>60</v>
      </c>
      <c r="B1884" s="31">
        <v>841</v>
      </c>
      <c r="C1884" s="32">
        <v>3845</v>
      </c>
      <c r="D1884" s="33">
        <v>0</v>
      </c>
      <c r="E1884" s="13" t="s">
        <v>3691</v>
      </c>
      <c r="F1884" s="25">
        <v>15</v>
      </c>
      <c r="G1884" s="14"/>
      <c r="H1884" s="15">
        <v>0</v>
      </c>
      <c r="I1884" s="15">
        <v>0</v>
      </c>
      <c r="J1884" s="15">
        <f t="shared" si="145"/>
        <v>0</v>
      </c>
      <c r="K1884" s="15">
        <f t="shared" si="146"/>
        <v>0</v>
      </c>
      <c r="L1884" s="15">
        <f t="shared" si="147"/>
        <v>0</v>
      </c>
      <c r="M1884" s="15">
        <f t="shared" si="148"/>
        <v>0</v>
      </c>
      <c r="N1884" s="15">
        <f t="shared" si="149"/>
        <v>0</v>
      </c>
    </row>
    <row r="1885" spans="1:14" ht="112.5">
      <c r="A1885" s="31">
        <v>60</v>
      </c>
      <c r="B1885" s="31">
        <v>841</v>
      </c>
      <c r="C1885" s="32">
        <v>3894</v>
      </c>
      <c r="D1885" s="33">
        <v>0</v>
      </c>
      <c r="E1885" s="13" t="s">
        <v>3692</v>
      </c>
      <c r="F1885" s="25">
        <v>445</v>
      </c>
      <c r="G1885" s="14"/>
      <c r="H1885" s="15">
        <v>0</v>
      </c>
      <c r="I1885" s="15">
        <v>0</v>
      </c>
      <c r="J1885" s="15">
        <f t="shared" si="145"/>
        <v>0</v>
      </c>
      <c r="K1885" s="15">
        <f t="shared" si="146"/>
        <v>0</v>
      </c>
      <c r="L1885" s="15">
        <f t="shared" si="147"/>
        <v>0</v>
      </c>
      <c r="M1885" s="15">
        <f t="shared" si="148"/>
        <v>0</v>
      </c>
      <c r="N1885" s="15">
        <f t="shared" si="149"/>
        <v>0</v>
      </c>
    </row>
    <row r="1886" spans="1:14" ht="101.25">
      <c r="A1886" s="31">
        <v>60</v>
      </c>
      <c r="B1886" s="31">
        <v>841</v>
      </c>
      <c r="C1886" s="32">
        <v>3902</v>
      </c>
      <c r="D1886" s="33">
        <v>0</v>
      </c>
      <c r="E1886" s="13" t="s">
        <v>3693</v>
      </c>
      <c r="F1886" s="25">
        <v>0</v>
      </c>
      <c r="G1886" s="14"/>
      <c r="H1886" s="15">
        <v>0</v>
      </c>
      <c r="I1886" s="15">
        <v>0</v>
      </c>
      <c r="J1886" s="15">
        <f t="shared" si="145"/>
        <v>0</v>
      </c>
      <c r="K1886" s="15">
        <f t="shared" si="146"/>
        <v>0</v>
      </c>
      <c r="L1886" s="15">
        <f t="shared" si="147"/>
        <v>0</v>
      </c>
      <c r="M1886" s="15">
        <f t="shared" si="148"/>
        <v>0</v>
      </c>
      <c r="N1886" s="15">
        <f t="shared" si="149"/>
        <v>0</v>
      </c>
    </row>
    <row r="1887" spans="1:14" ht="101.25">
      <c r="A1887" s="31">
        <v>60</v>
      </c>
      <c r="B1887" s="31">
        <v>841</v>
      </c>
      <c r="C1887" s="32">
        <v>3928</v>
      </c>
      <c r="D1887" s="33">
        <v>0</v>
      </c>
      <c r="E1887" s="13" t="s">
        <v>3694</v>
      </c>
      <c r="F1887" s="25">
        <v>0</v>
      </c>
      <c r="G1887" s="14"/>
      <c r="H1887" s="15">
        <v>0</v>
      </c>
      <c r="I1887" s="15">
        <v>0</v>
      </c>
      <c r="J1887" s="15">
        <f t="shared" si="145"/>
        <v>0</v>
      </c>
      <c r="K1887" s="15">
        <f t="shared" si="146"/>
        <v>0</v>
      </c>
      <c r="L1887" s="15">
        <f t="shared" si="147"/>
        <v>0</v>
      </c>
      <c r="M1887" s="15">
        <f t="shared" si="148"/>
        <v>0</v>
      </c>
      <c r="N1887" s="15">
        <f t="shared" si="149"/>
        <v>0</v>
      </c>
    </row>
    <row r="1888" spans="1:14" ht="101.25">
      <c r="A1888" s="31">
        <v>60</v>
      </c>
      <c r="B1888" s="31">
        <v>841</v>
      </c>
      <c r="C1888" s="32">
        <v>3936</v>
      </c>
      <c r="D1888" s="33">
        <v>0</v>
      </c>
      <c r="E1888" s="13" t="s">
        <v>3695</v>
      </c>
      <c r="F1888" s="25">
        <v>0</v>
      </c>
      <c r="G1888" s="14"/>
      <c r="H1888" s="15">
        <v>0</v>
      </c>
      <c r="I1888" s="15">
        <v>0</v>
      </c>
      <c r="J1888" s="15">
        <f t="shared" si="145"/>
        <v>0</v>
      </c>
      <c r="K1888" s="15">
        <f t="shared" si="146"/>
        <v>0</v>
      </c>
      <c r="L1888" s="15">
        <f t="shared" si="147"/>
        <v>0</v>
      </c>
      <c r="M1888" s="15">
        <f t="shared" si="148"/>
        <v>0</v>
      </c>
      <c r="N1888" s="15">
        <f t="shared" si="149"/>
        <v>0</v>
      </c>
    </row>
    <row r="1889" spans="1:14" ht="101.25">
      <c r="A1889" s="31">
        <v>60</v>
      </c>
      <c r="B1889" s="31">
        <v>841</v>
      </c>
      <c r="C1889" s="32">
        <v>3951</v>
      </c>
      <c r="D1889" s="33">
        <v>0</v>
      </c>
      <c r="E1889" s="13" t="s">
        <v>3696</v>
      </c>
      <c r="F1889" s="25">
        <v>0</v>
      </c>
      <c r="G1889" s="14"/>
      <c r="H1889" s="15">
        <v>0</v>
      </c>
      <c r="I1889" s="15">
        <v>0</v>
      </c>
      <c r="J1889" s="15">
        <f t="shared" si="145"/>
        <v>0</v>
      </c>
      <c r="K1889" s="15">
        <f t="shared" si="146"/>
        <v>0</v>
      </c>
      <c r="L1889" s="15">
        <f t="shared" si="147"/>
        <v>0</v>
      </c>
      <c r="M1889" s="15">
        <f t="shared" si="148"/>
        <v>0</v>
      </c>
      <c r="N1889" s="15">
        <f t="shared" si="149"/>
        <v>0</v>
      </c>
    </row>
    <row r="1890" spans="1:14" ht="56.25">
      <c r="A1890" s="31">
        <v>60</v>
      </c>
      <c r="B1890" s="31">
        <v>841</v>
      </c>
      <c r="C1890" s="32">
        <v>4231</v>
      </c>
      <c r="D1890" s="33">
        <v>0</v>
      </c>
      <c r="E1890" s="13" t="s">
        <v>3697</v>
      </c>
      <c r="F1890" s="25">
        <v>98</v>
      </c>
      <c r="G1890" s="14"/>
      <c r="H1890" s="15">
        <v>0</v>
      </c>
      <c r="I1890" s="15">
        <v>0</v>
      </c>
      <c r="J1890" s="15">
        <f t="shared" si="145"/>
        <v>0</v>
      </c>
      <c r="K1890" s="15">
        <f t="shared" si="146"/>
        <v>0</v>
      </c>
      <c r="L1890" s="15">
        <f t="shared" si="147"/>
        <v>0</v>
      </c>
      <c r="M1890" s="15">
        <f t="shared" si="148"/>
        <v>0</v>
      </c>
      <c r="N1890" s="15">
        <f t="shared" si="149"/>
        <v>0</v>
      </c>
    </row>
    <row r="1891" spans="1:14" ht="56.25">
      <c r="A1891" s="31">
        <v>60</v>
      </c>
      <c r="B1891" s="31">
        <v>841</v>
      </c>
      <c r="C1891" s="32">
        <v>4249</v>
      </c>
      <c r="D1891" s="33">
        <v>0</v>
      </c>
      <c r="E1891" s="13" t="s">
        <v>3698</v>
      </c>
      <c r="F1891" s="25">
        <v>17</v>
      </c>
      <c r="G1891" s="14"/>
      <c r="H1891" s="15">
        <v>0</v>
      </c>
      <c r="I1891" s="15">
        <v>0</v>
      </c>
      <c r="J1891" s="15">
        <f t="shared" si="145"/>
        <v>0</v>
      </c>
      <c r="K1891" s="15">
        <f t="shared" si="146"/>
        <v>0</v>
      </c>
      <c r="L1891" s="15">
        <f t="shared" si="147"/>
        <v>0</v>
      </c>
      <c r="M1891" s="15">
        <f t="shared" si="148"/>
        <v>0</v>
      </c>
      <c r="N1891" s="15">
        <f t="shared" si="149"/>
        <v>0</v>
      </c>
    </row>
    <row r="1892" spans="1:14" ht="56.25">
      <c r="A1892" s="31">
        <v>60</v>
      </c>
      <c r="B1892" s="31">
        <v>841</v>
      </c>
      <c r="C1892" s="32">
        <v>4256</v>
      </c>
      <c r="D1892" s="33">
        <v>0</v>
      </c>
      <c r="E1892" s="13" t="s">
        <v>3698</v>
      </c>
      <c r="F1892" s="25">
        <v>0</v>
      </c>
      <c r="G1892" s="14"/>
      <c r="H1892" s="15">
        <v>0</v>
      </c>
      <c r="I1892" s="15">
        <v>0</v>
      </c>
      <c r="J1892" s="15">
        <f t="shared" si="145"/>
        <v>0</v>
      </c>
      <c r="K1892" s="15">
        <f t="shared" si="146"/>
        <v>0</v>
      </c>
      <c r="L1892" s="15">
        <f t="shared" si="147"/>
        <v>0</v>
      </c>
      <c r="M1892" s="15">
        <f t="shared" si="148"/>
        <v>0</v>
      </c>
      <c r="N1892" s="15">
        <f t="shared" si="149"/>
        <v>0</v>
      </c>
    </row>
    <row r="1893" spans="1:14" ht="101.25">
      <c r="A1893" s="31">
        <v>60</v>
      </c>
      <c r="B1893" s="31">
        <v>841</v>
      </c>
      <c r="C1893" s="32">
        <v>4264</v>
      </c>
      <c r="D1893" s="33">
        <v>0</v>
      </c>
      <c r="E1893" s="13" t="s">
        <v>3699</v>
      </c>
      <c r="F1893" s="25">
        <v>40</v>
      </c>
      <c r="G1893" s="14"/>
      <c r="H1893" s="15">
        <v>0</v>
      </c>
      <c r="I1893" s="15">
        <v>0</v>
      </c>
      <c r="J1893" s="15">
        <f t="shared" si="145"/>
        <v>0</v>
      </c>
      <c r="K1893" s="15">
        <f t="shared" si="146"/>
        <v>0</v>
      </c>
      <c r="L1893" s="15">
        <f t="shared" si="147"/>
        <v>0</v>
      </c>
      <c r="M1893" s="15">
        <f t="shared" si="148"/>
        <v>0</v>
      </c>
      <c r="N1893" s="15">
        <f t="shared" si="149"/>
        <v>0</v>
      </c>
    </row>
    <row r="1894" spans="1:14" ht="101.25">
      <c r="A1894" s="31">
        <v>60</v>
      </c>
      <c r="B1894" s="31">
        <v>841</v>
      </c>
      <c r="C1894" s="32">
        <v>4371</v>
      </c>
      <c r="D1894" s="33">
        <v>0</v>
      </c>
      <c r="E1894" s="13" t="s">
        <v>3700</v>
      </c>
      <c r="F1894" s="25">
        <v>3027</v>
      </c>
      <c r="G1894" s="14"/>
      <c r="H1894" s="15">
        <v>0</v>
      </c>
      <c r="I1894" s="15">
        <v>0</v>
      </c>
      <c r="J1894" s="15">
        <f t="shared" si="145"/>
        <v>0</v>
      </c>
      <c r="K1894" s="15">
        <f t="shared" si="146"/>
        <v>0</v>
      </c>
      <c r="L1894" s="15">
        <f t="shared" si="147"/>
        <v>0</v>
      </c>
      <c r="M1894" s="15">
        <f t="shared" si="148"/>
        <v>0</v>
      </c>
      <c r="N1894" s="15">
        <f t="shared" si="149"/>
        <v>0</v>
      </c>
    </row>
    <row r="1895" spans="1:14" ht="112.5">
      <c r="A1895" s="31">
        <v>60</v>
      </c>
      <c r="B1895" s="31">
        <v>841</v>
      </c>
      <c r="C1895" s="32">
        <v>4447</v>
      </c>
      <c r="D1895" s="33">
        <v>0</v>
      </c>
      <c r="E1895" s="13" t="s">
        <v>3701</v>
      </c>
      <c r="F1895" s="25">
        <v>967</v>
      </c>
      <c r="G1895" s="14"/>
      <c r="H1895" s="15">
        <v>0</v>
      </c>
      <c r="I1895" s="15">
        <v>0</v>
      </c>
      <c r="J1895" s="15">
        <f t="shared" si="145"/>
        <v>0</v>
      </c>
      <c r="K1895" s="15">
        <f t="shared" si="146"/>
        <v>0</v>
      </c>
      <c r="L1895" s="15">
        <f t="shared" si="147"/>
        <v>0</v>
      </c>
      <c r="M1895" s="15">
        <f t="shared" si="148"/>
        <v>0</v>
      </c>
      <c r="N1895" s="15">
        <f t="shared" si="149"/>
        <v>0</v>
      </c>
    </row>
    <row r="1896" spans="1:14" ht="101.25">
      <c r="A1896" s="31">
        <v>60</v>
      </c>
      <c r="B1896" s="31">
        <v>841</v>
      </c>
      <c r="C1896" s="32">
        <v>4462</v>
      </c>
      <c r="D1896" s="33">
        <v>0</v>
      </c>
      <c r="E1896" s="13" t="s">
        <v>3702</v>
      </c>
      <c r="F1896" s="25">
        <v>2375</v>
      </c>
      <c r="G1896" s="14"/>
      <c r="H1896" s="15">
        <v>0</v>
      </c>
      <c r="I1896" s="15">
        <v>0</v>
      </c>
      <c r="J1896" s="15">
        <f t="shared" si="145"/>
        <v>0</v>
      </c>
      <c r="K1896" s="15">
        <f t="shared" si="146"/>
        <v>0</v>
      </c>
      <c r="L1896" s="15">
        <f t="shared" si="147"/>
        <v>0</v>
      </c>
      <c r="M1896" s="15">
        <f t="shared" si="148"/>
        <v>0</v>
      </c>
      <c r="N1896" s="15">
        <f t="shared" si="149"/>
        <v>0</v>
      </c>
    </row>
    <row r="1897" spans="1:14" ht="101.25">
      <c r="A1897" s="31">
        <v>60</v>
      </c>
      <c r="B1897" s="31">
        <v>841</v>
      </c>
      <c r="C1897" s="32">
        <v>4470</v>
      </c>
      <c r="D1897" s="33">
        <v>0</v>
      </c>
      <c r="E1897" s="13" t="s">
        <v>3703</v>
      </c>
      <c r="F1897" s="25">
        <v>481</v>
      </c>
      <c r="G1897" s="14"/>
      <c r="H1897" s="15">
        <v>0</v>
      </c>
      <c r="I1897" s="15">
        <v>0</v>
      </c>
      <c r="J1897" s="15">
        <f t="shared" si="145"/>
        <v>0</v>
      </c>
      <c r="K1897" s="15">
        <f t="shared" si="146"/>
        <v>0</v>
      </c>
      <c r="L1897" s="15">
        <f t="shared" si="147"/>
        <v>0</v>
      </c>
      <c r="M1897" s="15">
        <f t="shared" si="148"/>
        <v>0</v>
      </c>
      <c r="N1897" s="15">
        <f t="shared" si="149"/>
        <v>0</v>
      </c>
    </row>
    <row r="1898" spans="1:14" ht="56.25">
      <c r="A1898" s="31">
        <v>60</v>
      </c>
      <c r="B1898" s="31">
        <v>841</v>
      </c>
      <c r="C1898" s="32">
        <v>7317</v>
      </c>
      <c r="D1898" s="33">
        <v>0</v>
      </c>
      <c r="E1898" s="13" t="s">
        <v>3704</v>
      </c>
      <c r="F1898" s="25">
        <v>0</v>
      </c>
      <c r="G1898" s="14"/>
      <c r="H1898" s="15">
        <v>0</v>
      </c>
      <c r="I1898" s="15">
        <v>0</v>
      </c>
      <c r="J1898" s="15">
        <f t="shared" si="145"/>
        <v>0</v>
      </c>
      <c r="K1898" s="15">
        <f t="shared" si="146"/>
        <v>0</v>
      </c>
      <c r="L1898" s="15">
        <f t="shared" si="147"/>
        <v>0</v>
      </c>
      <c r="M1898" s="15">
        <f t="shared" si="148"/>
        <v>0</v>
      </c>
      <c r="N1898" s="15">
        <f t="shared" si="149"/>
        <v>0</v>
      </c>
    </row>
    <row r="1899" spans="1:14" ht="67.5">
      <c r="A1899" s="31">
        <v>60</v>
      </c>
      <c r="B1899" s="31">
        <v>841</v>
      </c>
      <c r="C1899" s="32">
        <v>7374</v>
      </c>
      <c r="D1899" s="33">
        <v>0</v>
      </c>
      <c r="E1899" s="13" t="s">
        <v>3705</v>
      </c>
      <c r="F1899" s="25">
        <v>6</v>
      </c>
      <c r="G1899" s="14"/>
      <c r="H1899" s="15">
        <v>0</v>
      </c>
      <c r="I1899" s="15">
        <v>0</v>
      </c>
      <c r="J1899" s="15">
        <f t="shared" si="145"/>
        <v>0</v>
      </c>
      <c r="K1899" s="15">
        <f t="shared" si="146"/>
        <v>0</v>
      </c>
      <c r="L1899" s="15">
        <f t="shared" si="147"/>
        <v>0</v>
      </c>
      <c r="M1899" s="15">
        <f t="shared" si="148"/>
        <v>0</v>
      </c>
      <c r="N1899" s="15">
        <f t="shared" si="149"/>
        <v>0</v>
      </c>
    </row>
    <row r="1900" spans="1:14" ht="123.75">
      <c r="A1900" s="31">
        <v>60</v>
      </c>
      <c r="B1900" s="31">
        <v>841</v>
      </c>
      <c r="C1900" s="32">
        <v>8968</v>
      </c>
      <c r="D1900" s="33">
        <v>0</v>
      </c>
      <c r="E1900" s="13" t="s">
        <v>3706</v>
      </c>
      <c r="F1900" s="25">
        <v>0</v>
      </c>
      <c r="G1900" s="14"/>
      <c r="H1900" s="15">
        <v>0</v>
      </c>
      <c r="I1900" s="15">
        <v>0</v>
      </c>
      <c r="J1900" s="15">
        <f t="shared" si="145"/>
        <v>0</v>
      </c>
      <c r="K1900" s="15">
        <f t="shared" si="146"/>
        <v>0</v>
      </c>
      <c r="L1900" s="15">
        <f t="shared" si="147"/>
        <v>0</v>
      </c>
      <c r="M1900" s="15">
        <f t="shared" si="148"/>
        <v>0</v>
      </c>
      <c r="N1900" s="15">
        <f t="shared" si="149"/>
        <v>0</v>
      </c>
    </row>
    <row r="1901" spans="1:14" ht="112.5">
      <c r="A1901" s="31">
        <v>60</v>
      </c>
      <c r="B1901" s="31">
        <v>842</v>
      </c>
      <c r="C1901" s="32">
        <v>97</v>
      </c>
      <c r="D1901" s="33">
        <v>0</v>
      </c>
      <c r="E1901" s="13" t="s">
        <v>3707</v>
      </c>
      <c r="F1901" s="25">
        <v>0</v>
      </c>
      <c r="G1901" s="14"/>
      <c r="H1901" s="15">
        <v>0</v>
      </c>
      <c r="I1901" s="15">
        <v>0</v>
      </c>
      <c r="J1901" s="15">
        <f t="shared" si="145"/>
        <v>0</v>
      </c>
      <c r="K1901" s="15">
        <f t="shared" si="146"/>
        <v>0</v>
      </c>
      <c r="L1901" s="15">
        <f t="shared" si="147"/>
        <v>0</v>
      </c>
      <c r="M1901" s="15">
        <f t="shared" si="148"/>
        <v>0</v>
      </c>
      <c r="N1901" s="15">
        <f t="shared" si="149"/>
        <v>0</v>
      </c>
    </row>
    <row r="1902" spans="1:14" ht="112.5">
      <c r="A1902" s="31">
        <v>60</v>
      </c>
      <c r="B1902" s="31">
        <v>842</v>
      </c>
      <c r="C1902" s="32">
        <v>105</v>
      </c>
      <c r="D1902" s="33">
        <v>0</v>
      </c>
      <c r="E1902" s="13" t="s">
        <v>3708</v>
      </c>
      <c r="F1902" s="25">
        <v>0</v>
      </c>
      <c r="G1902" s="14"/>
      <c r="H1902" s="15">
        <v>0</v>
      </c>
      <c r="I1902" s="15">
        <v>0</v>
      </c>
      <c r="J1902" s="15">
        <f t="shared" si="145"/>
        <v>0</v>
      </c>
      <c r="K1902" s="15">
        <f t="shared" si="146"/>
        <v>0</v>
      </c>
      <c r="L1902" s="15">
        <f t="shared" si="147"/>
        <v>0</v>
      </c>
      <c r="M1902" s="15">
        <f t="shared" si="148"/>
        <v>0</v>
      </c>
      <c r="N1902" s="15">
        <f t="shared" si="149"/>
        <v>0</v>
      </c>
    </row>
    <row r="1903" spans="1:14" ht="112.5">
      <c r="A1903" s="31">
        <v>60</v>
      </c>
      <c r="B1903" s="31">
        <v>842</v>
      </c>
      <c r="C1903" s="32">
        <v>113</v>
      </c>
      <c r="D1903" s="33">
        <v>0</v>
      </c>
      <c r="E1903" s="13" t="s">
        <v>3709</v>
      </c>
      <c r="F1903" s="25">
        <v>0</v>
      </c>
      <c r="G1903" s="14"/>
      <c r="H1903" s="15">
        <v>0</v>
      </c>
      <c r="I1903" s="15">
        <v>0</v>
      </c>
      <c r="J1903" s="15">
        <f t="shared" si="145"/>
        <v>0</v>
      </c>
      <c r="K1903" s="15">
        <f t="shared" si="146"/>
        <v>0</v>
      </c>
      <c r="L1903" s="15">
        <f t="shared" si="147"/>
        <v>0</v>
      </c>
      <c r="M1903" s="15">
        <f t="shared" si="148"/>
        <v>0</v>
      </c>
      <c r="N1903" s="15">
        <f t="shared" si="149"/>
        <v>0</v>
      </c>
    </row>
    <row r="1904" spans="1:14" ht="112.5">
      <c r="A1904" s="31">
        <v>60</v>
      </c>
      <c r="B1904" s="31">
        <v>842</v>
      </c>
      <c r="C1904" s="32">
        <v>121</v>
      </c>
      <c r="D1904" s="33">
        <v>0</v>
      </c>
      <c r="E1904" s="13" t="s">
        <v>3710</v>
      </c>
      <c r="F1904" s="25">
        <v>60</v>
      </c>
      <c r="G1904" s="14"/>
      <c r="H1904" s="15">
        <v>0</v>
      </c>
      <c r="I1904" s="15">
        <v>0</v>
      </c>
      <c r="J1904" s="15">
        <f t="shared" si="145"/>
        <v>0</v>
      </c>
      <c r="K1904" s="15">
        <f t="shared" si="146"/>
        <v>0</v>
      </c>
      <c r="L1904" s="15">
        <f t="shared" si="147"/>
        <v>0</v>
      </c>
      <c r="M1904" s="15">
        <f t="shared" si="148"/>
        <v>0</v>
      </c>
      <c r="N1904" s="15">
        <f t="shared" si="149"/>
        <v>0</v>
      </c>
    </row>
    <row r="1905" spans="1:14" ht="112.5">
      <c r="A1905" s="31">
        <v>60</v>
      </c>
      <c r="B1905" s="31">
        <v>842</v>
      </c>
      <c r="C1905" s="32">
        <v>147</v>
      </c>
      <c r="D1905" s="33">
        <v>0</v>
      </c>
      <c r="E1905" s="13" t="s">
        <v>3711</v>
      </c>
      <c r="F1905" s="25">
        <v>0</v>
      </c>
      <c r="G1905" s="14"/>
      <c r="H1905" s="15">
        <v>0</v>
      </c>
      <c r="I1905" s="15">
        <v>0</v>
      </c>
      <c r="J1905" s="15">
        <f t="shared" si="145"/>
        <v>0</v>
      </c>
      <c r="K1905" s="15">
        <f t="shared" si="146"/>
        <v>0</v>
      </c>
      <c r="L1905" s="15">
        <f t="shared" si="147"/>
        <v>0</v>
      </c>
      <c r="M1905" s="15">
        <f t="shared" si="148"/>
        <v>0</v>
      </c>
      <c r="N1905" s="15">
        <f t="shared" si="149"/>
        <v>0</v>
      </c>
    </row>
    <row r="1906" spans="1:14" ht="112.5">
      <c r="A1906" s="31">
        <v>60</v>
      </c>
      <c r="B1906" s="31">
        <v>842</v>
      </c>
      <c r="C1906" s="32">
        <v>154</v>
      </c>
      <c r="D1906" s="33">
        <v>0</v>
      </c>
      <c r="E1906" s="13" t="s">
        <v>3712</v>
      </c>
      <c r="F1906" s="25">
        <v>60</v>
      </c>
      <c r="G1906" s="14"/>
      <c r="H1906" s="15">
        <v>0</v>
      </c>
      <c r="I1906" s="15">
        <v>0</v>
      </c>
      <c r="J1906" s="15">
        <f t="shared" si="145"/>
        <v>0</v>
      </c>
      <c r="K1906" s="15">
        <f t="shared" si="146"/>
        <v>0</v>
      </c>
      <c r="L1906" s="15">
        <f t="shared" si="147"/>
        <v>0</v>
      </c>
      <c r="M1906" s="15">
        <f t="shared" si="148"/>
        <v>0</v>
      </c>
      <c r="N1906" s="15">
        <f t="shared" si="149"/>
        <v>0</v>
      </c>
    </row>
    <row r="1907" spans="1:14" ht="112.5">
      <c r="A1907" s="31">
        <v>60</v>
      </c>
      <c r="B1907" s="31">
        <v>842</v>
      </c>
      <c r="C1907" s="32">
        <v>170</v>
      </c>
      <c r="D1907" s="33">
        <v>0</v>
      </c>
      <c r="E1907" s="13" t="s">
        <v>3713</v>
      </c>
      <c r="F1907" s="25">
        <v>0</v>
      </c>
      <c r="G1907" s="14"/>
      <c r="H1907" s="15">
        <v>0</v>
      </c>
      <c r="I1907" s="15">
        <v>0</v>
      </c>
      <c r="J1907" s="15">
        <f t="shared" si="145"/>
        <v>0</v>
      </c>
      <c r="K1907" s="15">
        <f t="shared" si="146"/>
        <v>0</v>
      </c>
      <c r="L1907" s="15">
        <f t="shared" si="147"/>
        <v>0</v>
      </c>
      <c r="M1907" s="15">
        <f t="shared" si="148"/>
        <v>0</v>
      </c>
      <c r="N1907" s="15">
        <f t="shared" si="149"/>
        <v>0</v>
      </c>
    </row>
    <row r="1908" spans="1:14" ht="101.25">
      <c r="A1908" s="31">
        <v>60</v>
      </c>
      <c r="B1908" s="31">
        <v>842</v>
      </c>
      <c r="C1908" s="32">
        <v>196</v>
      </c>
      <c r="D1908" s="33">
        <v>0</v>
      </c>
      <c r="E1908" s="13" t="s">
        <v>3714</v>
      </c>
      <c r="F1908" s="25">
        <v>0</v>
      </c>
      <c r="G1908" s="14"/>
      <c r="H1908" s="15">
        <v>0</v>
      </c>
      <c r="I1908" s="15">
        <v>0</v>
      </c>
      <c r="J1908" s="15">
        <f t="shared" si="145"/>
        <v>0</v>
      </c>
      <c r="K1908" s="15">
        <f t="shared" si="146"/>
        <v>0</v>
      </c>
      <c r="L1908" s="15">
        <f t="shared" si="147"/>
        <v>0</v>
      </c>
      <c r="M1908" s="15">
        <f t="shared" si="148"/>
        <v>0</v>
      </c>
      <c r="N1908" s="15">
        <f t="shared" si="149"/>
        <v>0</v>
      </c>
    </row>
    <row r="1909" spans="1:14" ht="90">
      <c r="A1909" s="31">
        <v>60</v>
      </c>
      <c r="B1909" s="31">
        <v>842</v>
      </c>
      <c r="C1909" s="32">
        <v>220</v>
      </c>
      <c r="D1909" s="33">
        <v>0</v>
      </c>
      <c r="E1909" s="13" t="s">
        <v>3715</v>
      </c>
      <c r="F1909" s="25">
        <v>0</v>
      </c>
      <c r="G1909" s="14"/>
      <c r="H1909" s="15">
        <v>0</v>
      </c>
      <c r="I1909" s="15">
        <v>0</v>
      </c>
      <c r="J1909" s="15">
        <f t="shared" si="145"/>
        <v>0</v>
      </c>
      <c r="K1909" s="15">
        <f t="shared" si="146"/>
        <v>0</v>
      </c>
      <c r="L1909" s="15">
        <f t="shared" si="147"/>
        <v>0</v>
      </c>
      <c r="M1909" s="15">
        <f t="shared" si="148"/>
        <v>0</v>
      </c>
      <c r="N1909" s="15">
        <f t="shared" si="149"/>
        <v>0</v>
      </c>
    </row>
    <row r="1910" spans="1:14" ht="123.75">
      <c r="A1910" s="31">
        <v>60</v>
      </c>
      <c r="B1910" s="31">
        <v>842</v>
      </c>
      <c r="C1910" s="32">
        <v>246</v>
      </c>
      <c r="D1910" s="33">
        <v>0</v>
      </c>
      <c r="E1910" s="13" t="s">
        <v>3716</v>
      </c>
      <c r="F1910" s="25">
        <v>0</v>
      </c>
      <c r="G1910" s="14"/>
      <c r="H1910" s="15">
        <v>0</v>
      </c>
      <c r="I1910" s="15">
        <v>0</v>
      </c>
      <c r="J1910" s="15">
        <f t="shared" si="145"/>
        <v>0</v>
      </c>
      <c r="K1910" s="15">
        <f t="shared" si="146"/>
        <v>0</v>
      </c>
      <c r="L1910" s="15">
        <f t="shared" si="147"/>
        <v>0</v>
      </c>
      <c r="M1910" s="15">
        <f t="shared" si="148"/>
        <v>0</v>
      </c>
      <c r="N1910" s="15">
        <f t="shared" si="149"/>
        <v>0</v>
      </c>
    </row>
    <row r="1911" spans="1:14" ht="123.75">
      <c r="A1911" s="31">
        <v>60</v>
      </c>
      <c r="B1911" s="31">
        <v>842</v>
      </c>
      <c r="C1911" s="32">
        <v>253</v>
      </c>
      <c r="D1911" s="33">
        <v>0</v>
      </c>
      <c r="E1911" s="13" t="s">
        <v>3717</v>
      </c>
      <c r="F1911" s="25">
        <v>100</v>
      </c>
      <c r="G1911" s="14"/>
      <c r="H1911" s="15">
        <v>0</v>
      </c>
      <c r="I1911" s="15">
        <v>0</v>
      </c>
      <c r="J1911" s="15">
        <f t="shared" si="145"/>
        <v>0</v>
      </c>
      <c r="K1911" s="15">
        <f t="shared" si="146"/>
        <v>0</v>
      </c>
      <c r="L1911" s="15">
        <f t="shared" si="147"/>
        <v>0</v>
      </c>
      <c r="M1911" s="15">
        <f t="shared" si="148"/>
        <v>0</v>
      </c>
      <c r="N1911" s="15">
        <f t="shared" si="149"/>
        <v>0</v>
      </c>
    </row>
    <row r="1912" spans="1:14" ht="123.75">
      <c r="A1912" s="31">
        <v>60</v>
      </c>
      <c r="B1912" s="31">
        <v>842</v>
      </c>
      <c r="C1912" s="32">
        <v>261</v>
      </c>
      <c r="D1912" s="33">
        <v>0</v>
      </c>
      <c r="E1912" s="13" t="s">
        <v>3718</v>
      </c>
      <c r="F1912" s="25">
        <v>0</v>
      </c>
      <c r="G1912" s="14"/>
      <c r="H1912" s="15">
        <v>0</v>
      </c>
      <c r="I1912" s="15">
        <v>0</v>
      </c>
      <c r="J1912" s="15">
        <f t="shared" si="145"/>
        <v>0</v>
      </c>
      <c r="K1912" s="15">
        <f t="shared" si="146"/>
        <v>0</v>
      </c>
      <c r="L1912" s="15">
        <f t="shared" si="147"/>
        <v>0</v>
      </c>
      <c r="M1912" s="15">
        <f t="shared" si="148"/>
        <v>0</v>
      </c>
      <c r="N1912" s="15">
        <f t="shared" si="149"/>
        <v>0</v>
      </c>
    </row>
    <row r="1913" spans="1:14" ht="101.25">
      <c r="A1913" s="31">
        <v>60</v>
      </c>
      <c r="B1913" s="31">
        <v>842</v>
      </c>
      <c r="C1913" s="32">
        <v>279</v>
      </c>
      <c r="D1913" s="33">
        <v>0</v>
      </c>
      <c r="E1913" s="13" t="s">
        <v>3719</v>
      </c>
      <c r="F1913" s="25">
        <v>0</v>
      </c>
      <c r="G1913" s="14"/>
      <c r="H1913" s="15">
        <v>0</v>
      </c>
      <c r="I1913" s="15">
        <v>0</v>
      </c>
      <c r="J1913" s="15">
        <f t="shared" si="145"/>
        <v>0</v>
      </c>
      <c r="K1913" s="15">
        <f t="shared" si="146"/>
        <v>0</v>
      </c>
      <c r="L1913" s="15">
        <f t="shared" si="147"/>
        <v>0</v>
      </c>
      <c r="M1913" s="15">
        <f t="shared" si="148"/>
        <v>0</v>
      </c>
      <c r="N1913" s="15">
        <f t="shared" si="149"/>
        <v>0</v>
      </c>
    </row>
    <row r="1914" spans="1:14" ht="101.25">
      <c r="A1914" s="31">
        <v>60</v>
      </c>
      <c r="B1914" s="31">
        <v>842</v>
      </c>
      <c r="C1914" s="32">
        <v>287</v>
      </c>
      <c r="D1914" s="33">
        <v>0</v>
      </c>
      <c r="E1914" s="13" t="s">
        <v>3720</v>
      </c>
      <c r="F1914" s="25">
        <v>0</v>
      </c>
      <c r="G1914" s="14"/>
      <c r="H1914" s="15">
        <v>0</v>
      </c>
      <c r="I1914" s="15">
        <v>0</v>
      </c>
      <c r="J1914" s="15">
        <f t="shared" si="145"/>
        <v>0</v>
      </c>
      <c r="K1914" s="15">
        <f t="shared" si="146"/>
        <v>0</v>
      </c>
      <c r="L1914" s="15">
        <f t="shared" si="147"/>
        <v>0</v>
      </c>
      <c r="M1914" s="15">
        <f t="shared" si="148"/>
        <v>0</v>
      </c>
      <c r="N1914" s="15">
        <f t="shared" si="149"/>
        <v>0</v>
      </c>
    </row>
    <row r="1915" spans="1:14" ht="123.75">
      <c r="A1915" s="31">
        <v>60</v>
      </c>
      <c r="B1915" s="31">
        <v>842</v>
      </c>
      <c r="C1915" s="32">
        <v>295</v>
      </c>
      <c r="D1915" s="33">
        <v>0</v>
      </c>
      <c r="E1915" s="13" t="s">
        <v>3721</v>
      </c>
      <c r="F1915" s="25">
        <v>0</v>
      </c>
      <c r="G1915" s="14"/>
      <c r="H1915" s="15">
        <v>0</v>
      </c>
      <c r="I1915" s="15">
        <v>0</v>
      </c>
      <c r="J1915" s="15">
        <f t="shared" si="145"/>
        <v>0</v>
      </c>
      <c r="K1915" s="15">
        <f t="shared" si="146"/>
        <v>0</v>
      </c>
      <c r="L1915" s="15">
        <f t="shared" si="147"/>
        <v>0</v>
      </c>
      <c r="M1915" s="15">
        <f t="shared" si="148"/>
        <v>0</v>
      </c>
      <c r="N1915" s="15">
        <f t="shared" si="149"/>
        <v>0</v>
      </c>
    </row>
    <row r="1916" spans="1:14" ht="123.75">
      <c r="A1916" s="31">
        <v>60</v>
      </c>
      <c r="B1916" s="31">
        <v>842</v>
      </c>
      <c r="C1916" s="32">
        <v>303</v>
      </c>
      <c r="D1916" s="33">
        <v>0</v>
      </c>
      <c r="E1916" s="13" t="s">
        <v>3722</v>
      </c>
      <c r="F1916" s="25">
        <v>0</v>
      </c>
      <c r="G1916" s="14"/>
      <c r="H1916" s="15">
        <v>0</v>
      </c>
      <c r="I1916" s="15">
        <v>0</v>
      </c>
      <c r="J1916" s="15">
        <f t="shared" si="145"/>
        <v>0</v>
      </c>
      <c r="K1916" s="15">
        <f t="shared" si="146"/>
        <v>0</v>
      </c>
      <c r="L1916" s="15">
        <f t="shared" si="147"/>
        <v>0</v>
      </c>
      <c r="M1916" s="15">
        <f t="shared" si="148"/>
        <v>0</v>
      </c>
      <c r="N1916" s="15">
        <f t="shared" si="149"/>
        <v>0</v>
      </c>
    </row>
    <row r="1917" spans="1:14" ht="123.75">
      <c r="A1917" s="31">
        <v>60</v>
      </c>
      <c r="B1917" s="31">
        <v>842</v>
      </c>
      <c r="C1917" s="32">
        <v>311</v>
      </c>
      <c r="D1917" s="33">
        <v>0</v>
      </c>
      <c r="E1917" s="13" t="s">
        <v>3723</v>
      </c>
      <c r="F1917" s="25">
        <v>0</v>
      </c>
      <c r="G1917" s="14"/>
      <c r="H1917" s="15">
        <v>0</v>
      </c>
      <c r="I1917" s="15">
        <v>0</v>
      </c>
      <c r="J1917" s="15">
        <f t="shared" si="145"/>
        <v>0</v>
      </c>
      <c r="K1917" s="15">
        <f t="shared" si="146"/>
        <v>0</v>
      </c>
      <c r="L1917" s="15">
        <f t="shared" si="147"/>
        <v>0</v>
      </c>
      <c r="M1917" s="15">
        <f t="shared" si="148"/>
        <v>0</v>
      </c>
      <c r="N1917" s="15">
        <f t="shared" si="149"/>
        <v>0</v>
      </c>
    </row>
    <row r="1918" spans="1:14" ht="123.75">
      <c r="A1918" s="31">
        <v>60</v>
      </c>
      <c r="B1918" s="31">
        <v>842</v>
      </c>
      <c r="C1918" s="32">
        <v>329</v>
      </c>
      <c r="D1918" s="33">
        <v>0</v>
      </c>
      <c r="E1918" s="13" t="s">
        <v>3724</v>
      </c>
      <c r="F1918" s="25">
        <v>0</v>
      </c>
      <c r="G1918" s="14"/>
      <c r="H1918" s="15">
        <v>0</v>
      </c>
      <c r="I1918" s="15">
        <v>0</v>
      </c>
      <c r="J1918" s="15">
        <f t="shared" si="145"/>
        <v>0</v>
      </c>
      <c r="K1918" s="15">
        <f t="shared" si="146"/>
        <v>0</v>
      </c>
      <c r="L1918" s="15">
        <f t="shared" si="147"/>
        <v>0</v>
      </c>
      <c r="M1918" s="15">
        <f t="shared" si="148"/>
        <v>0</v>
      </c>
      <c r="N1918" s="15">
        <f t="shared" si="149"/>
        <v>0</v>
      </c>
    </row>
    <row r="1919" spans="1:14" ht="123.75">
      <c r="A1919" s="31">
        <v>60</v>
      </c>
      <c r="B1919" s="31">
        <v>842</v>
      </c>
      <c r="C1919" s="32">
        <v>337</v>
      </c>
      <c r="D1919" s="33">
        <v>0</v>
      </c>
      <c r="E1919" s="13" t="s">
        <v>3725</v>
      </c>
      <c r="F1919" s="25">
        <v>0</v>
      </c>
      <c r="G1919" s="14"/>
      <c r="H1919" s="15">
        <v>0</v>
      </c>
      <c r="I1919" s="15">
        <v>0</v>
      </c>
      <c r="J1919" s="15">
        <f t="shared" si="145"/>
        <v>0</v>
      </c>
      <c r="K1919" s="15">
        <f t="shared" si="146"/>
        <v>0</v>
      </c>
      <c r="L1919" s="15">
        <f t="shared" si="147"/>
        <v>0</v>
      </c>
      <c r="M1919" s="15">
        <f t="shared" si="148"/>
        <v>0</v>
      </c>
      <c r="N1919" s="15">
        <f t="shared" si="149"/>
        <v>0</v>
      </c>
    </row>
    <row r="1920" spans="1:14" ht="123.75">
      <c r="A1920" s="31">
        <v>60</v>
      </c>
      <c r="B1920" s="31">
        <v>842</v>
      </c>
      <c r="C1920" s="32">
        <v>345</v>
      </c>
      <c r="D1920" s="33">
        <v>0</v>
      </c>
      <c r="E1920" s="13" t="s">
        <v>3726</v>
      </c>
      <c r="F1920" s="25">
        <v>0</v>
      </c>
      <c r="G1920" s="14"/>
      <c r="H1920" s="15">
        <v>0</v>
      </c>
      <c r="I1920" s="15">
        <v>0</v>
      </c>
      <c r="J1920" s="15">
        <f t="shared" si="145"/>
        <v>0</v>
      </c>
      <c r="K1920" s="15">
        <f t="shared" si="146"/>
        <v>0</v>
      </c>
      <c r="L1920" s="15">
        <f t="shared" si="147"/>
        <v>0</v>
      </c>
      <c r="M1920" s="15">
        <f t="shared" si="148"/>
        <v>0</v>
      </c>
      <c r="N1920" s="15">
        <f t="shared" si="149"/>
        <v>0</v>
      </c>
    </row>
    <row r="1921" spans="1:14" ht="123.75">
      <c r="A1921" s="31">
        <v>60</v>
      </c>
      <c r="B1921" s="31">
        <v>842</v>
      </c>
      <c r="C1921" s="32">
        <v>352</v>
      </c>
      <c r="D1921" s="33">
        <v>0</v>
      </c>
      <c r="E1921" s="13" t="s">
        <v>3727</v>
      </c>
      <c r="F1921" s="25">
        <v>0</v>
      </c>
      <c r="G1921" s="14"/>
      <c r="H1921" s="15">
        <v>0</v>
      </c>
      <c r="I1921" s="15">
        <v>0</v>
      </c>
      <c r="J1921" s="15">
        <f t="shared" si="145"/>
        <v>0</v>
      </c>
      <c r="K1921" s="15">
        <f t="shared" si="146"/>
        <v>0</v>
      </c>
      <c r="L1921" s="15">
        <f t="shared" si="147"/>
        <v>0</v>
      </c>
      <c r="M1921" s="15">
        <f t="shared" si="148"/>
        <v>0</v>
      </c>
      <c r="N1921" s="15">
        <f t="shared" si="149"/>
        <v>0</v>
      </c>
    </row>
    <row r="1922" spans="1:14" ht="123.75">
      <c r="A1922" s="31">
        <v>60</v>
      </c>
      <c r="B1922" s="31">
        <v>842</v>
      </c>
      <c r="C1922" s="32">
        <v>360</v>
      </c>
      <c r="D1922" s="33">
        <v>0</v>
      </c>
      <c r="E1922" s="13" t="s">
        <v>3728</v>
      </c>
      <c r="F1922" s="25">
        <v>0</v>
      </c>
      <c r="G1922" s="14"/>
      <c r="H1922" s="15">
        <v>0</v>
      </c>
      <c r="I1922" s="15">
        <v>0</v>
      </c>
      <c r="J1922" s="15">
        <f t="shared" si="145"/>
        <v>0</v>
      </c>
      <c r="K1922" s="15">
        <f t="shared" si="146"/>
        <v>0</v>
      </c>
      <c r="L1922" s="15">
        <f t="shared" si="147"/>
        <v>0</v>
      </c>
      <c r="M1922" s="15">
        <f t="shared" si="148"/>
        <v>0</v>
      </c>
      <c r="N1922" s="15">
        <f t="shared" si="149"/>
        <v>0</v>
      </c>
    </row>
    <row r="1923" spans="1:14" ht="123.75">
      <c r="A1923" s="31">
        <v>60</v>
      </c>
      <c r="B1923" s="31">
        <v>842</v>
      </c>
      <c r="C1923" s="32">
        <v>394</v>
      </c>
      <c r="D1923" s="33">
        <v>0</v>
      </c>
      <c r="E1923" s="13" t="s">
        <v>3729</v>
      </c>
      <c r="F1923" s="25">
        <v>0</v>
      </c>
      <c r="G1923" s="14"/>
      <c r="H1923" s="15">
        <v>0</v>
      </c>
      <c r="I1923" s="15">
        <v>0</v>
      </c>
      <c r="J1923" s="15">
        <f t="shared" si="145"/>
        <v>0</v>
      </c>
      <c r="K1923" s="15">
        <f t="shared" si="146"/>
        <v>0</v>
      </c>
      <c r="L1923" s="15">
        <f t="shared" si="147"/>
        <v>0</v>
      </c>
      <c r="M1923" s="15">
        <f t="shared" si="148"/>
        <v>0</v>
      </c>
      <c r="N1923" s="15">
        <f t="shared" si="149"/>
        <v>0</v>
      </c>
    </row>
    <row r="1924" spans="1:14" ht="123.75">
      <c r="A1924" s="31">
        <v>60</v>
      </c>
      <c r="B1924" s="31">
        <v>842</v>
      </c>
      <c r="C1924" s="32">
        <v>402</v>
      </c>
      <c r="D1924" s="33">
        <v>0</v>
      </c>
      <c r="E1924" s="13" t="s">
        <v>3730</v>
      </c>
      <c r="F1924" s="25">
        <v>0</v>
      </c>
      <c r="G1924" s="14"/>
      <c r="H1924" s="15">
        <v>0</v>
      </c>
      <c r="I1924" s="15">
        <v>0</v>
      </c>
      <c r="J1924" s="15">
        <f t="shared" si="145"/>
        <v>0</v>
      </c>
      <c r="K1924" s="15">
        <f t="shared" si="146"/>
        <v>0</v>
      </c>
      <c r="L1924" s="15">
        <f t="shared" si="147"/>
        <v>0</v>
      </c>
      <c r="M1924" s="15">
        <f t="shared" si="148"/>
        <v>0</v>
      </c>
      <c r="N1924" s="15">
        <f t="shared" si="149"/>
        <v>0</v>
      </c>
    </row>
    <row r="1925" spans="1:14" ht="123.75">
      <c r="A1925" s="31">
        <v>60</v>
      </c>
      <c r="B1925" s="31">
        <v>842</v>
      </c>
      <c r="C1925" s="32">
        <v>428</v>
      </c>
      <c r="D1925" s="33">
        <v>0</v>
      </c>
      <c r="E1925" s="13" t="s">
        <v>3731</v>
      </c>
      <c r="F1925" s="25">
        <v>0</v>
      </c>
      <c r="G1925" s="14"/>
      <c r="H1925" s="15">
        <v>0</v>
      </c>
      <c r="I1925" s="15">
        <v>0</v>
      </c>
      <c r="J1925" s="15">
        <f t="shared" si="145"/>
        <v>0</v>
      </c>
      <c r="K1925" s="15">
        <f t="shared" si="146"/>
        <v>0</v>
      </c>
      <c r="L1925" s="15">
        <f t="shared" si="147"/>
        <v>0</v>
      </c>
      <c r="M1925" s="15">
        <f t="shared" si="148"/>
        <v>0</v>
      </c>
      <c r="N1925" s="15">
        <f t="shared" si="149"/>
        <v>0</v>
      </c>
    </row>
    <row r="1926" spans="1:14" ht="135">
      <c r="A1926" s="31">
        <v>60</v>
      </c>
      <c r="B1926" s="31">
        <v>842</v>
      </c>
      <c r="C1926" s="32">
        <v>436</v>
      </c>
      <c r="D1926" s="33">
        <v>0</v>
      </c>
      <c r="E1926" s="13" t="s">
        <v>3732</v>
      </c>
      <c r="F1926" s="25">
        <v>0</v>
      </c>
      <c r="G1926" s="14"/>
      <c r="H1926" s="15">
        <v>0</v>
      </c>
      <c r="I1926" s="15">
        <v>0</v>
      </c>
      <c r="J1926" s="15">
        <f t="shared" si="145"/>
        <v>0</v>
      </c>
      <c r="K1926" s="15">
        <f t="shared" si="146"/>
        <v>0</v>
      </c>
      <c r="L1926" s="15">
        <f t="shared" si="147"/>
        <v>0</v>
      </c>
      <c r="M1926" s="15">
        <f t="shared" si="148"/>
        <v>0</v>
      </c>
      <c r="N1926" s="15">
        <f t="shared" si="149"/>
        <v>0</v>
      </c>
    </row>
    <row r="1927" spans="1:14" ht="112.5">
      <c r="A1927" s="31">
        <v>60</v>
      </c>
      <c r="B1927" s="31">
        <v>842</v>
      </c>
      <c r="C1927" s="32">
        <v>444</v>
      </c>
      <c r="D1927" s="33">
        <v>0</v>
      </c>
      <c r="E1927" s="13" t="s">
        <v>3733</v>
      </c>
      <c r="F1927" s="25">
        <v>0</v>
      </c>
      <c r="G1927" s="14"/>
      <c r="H1927" s="15">
        <v>0</v>
      </c>
      <c r="I1927" s="15">
        <v>0</v>
      </c>
      <c r="J1927" s="15">
        <f t="shared" si="145"/>
        <v>0</v>
      </c>
      <c r="K1927" s="15">
        <f t="shared" si="146"/>
        <v>0</v>
      </c>
      <c r="L1927" s="15">
        <f t="shared" si="147"/>
        <v>0</v>
      </c>
      <c r="M1927" s="15">
        <f t="shared" si="148"/>
        <v>0</v>
      </c>
      <c r="N1927" s="15">
        <f t="shared" si="149"/>
        <v>0</v>
      </c>
    </row>
    <row r="1928" spans="1:14" ht="112.5">
      <c r="A1928" s="31">
        <v>60</v>
      </c>
      <c r="B1928" s="31">
        <v>842</v>
      </c>
      <c r="C1928" s="32">
        <v>451</v>
      </c>
      <c r="D1928" s="33">
        <v>0</v>
      </c>
      <c r="E1928" s="13" t="s">
        <v>3734</v>
      </c>
      <c r="F1928" s="25">
        <v>0</v>
      </c>
      <c r="G1928" s="14"/>
      <c r="H1928" s="15">
        <v>0</v>
      </c>
      <c r="I1928" s="15">
        <v>0</v>
      </c>
      <c r="J1928" s="15">
        <f t="shared" si="145"/>
        <v>0</v>
      </c>
      <c r="K1928" s="15">
        <f t="shared" si="146"/>
        <v>0</v>
      </c>
      <c r="L1928" s="15">
        <f t="shared" si="147"/>
        <v>0</v>
      </c>
      <c r="M1928" s="15">
        <f t="shared" si="148"/>
        <v>0</v>
      </c>
      <c r="N1928" s="15">
        <f t="shared" si="149"/>
        <v>0</v>
      </c>
    </row>
    <row r="1929" spans="1:14" ht="123.75">
      <c r="A1929" s="31">
        <v>60</v>
      </c>
      <c r="B1929" s="31">
        <v>842</v>
      </c>
      <c r="C1929" s="32">
        <v>469</v>
      </c>
      <c r="D1929" s="33">
        <v>0</v>
      </c>
      <c r="E1929" s="13" t="s">
        <v>3735</v>
      </c>
      <c r="F1929" s="25">
        <v>0</v>
      </c>
      <c r="G1929" s="14"/>
      <c r="H1929" s="15">
        <v>0</v>
      </c>
      <c r="I1929" s="15">
        <v>0</v>
      </c>
      <c r="J1929" s="15">
        <f t="shared" si="145"/>
        <v>0</v>
      </c>
      <c r="K1929" s="15">
        <f t="shared" si="146"/>
        <v>0</v>
      </c>
      <c r="L1929" s="15">
        <f t="shared" si="147"/>
        <v>0</v>
      </c>
      <c r="M1929" s="15">
        <f t="shared" si="148"/>
        <v>0</v>
      </c>
      <c r="N1929" s="15">
        <f t="shared" si="149"/>
        <v>0</v>
      </c>
    </row>
    <row r="1930" spans="1:14" ht="123.75">
      <c r="A1930" s="31">
        <v>60</v>
      </c>
      <c r="B1930" s="31">
        <v>842</v>
      </c>
      <c r="C1930" s="32">
        <v>477</v>
      </c>
      <c r="D1930" s="33">
        <v>0</v>
      </c>
      <c r="E1930" s="13" t="s">
        <v>3672</v>
      </c>
      <c r="F1930" s="25">
        <v>0</v>
      </c>
      <c r="G1930" s="14"/>
      <c r="H1930" s="15">
        <v>0</v>
      </c>
      <c r="I1930" s="15">
        <v>0</v>
      </c>
      <c r="J1930" s="15">
        <f t="shared" si="145"/>
        <v>0</v>
      </c>
      <c r="K1930" s="15">
        <f t="shared" si="146"/>
        <v>0</v>
      </c>
      <c r="L1930" s="15">
        <f t="shared" si="147"/>
        <v>0</v>
      </c>
      <c r="M1930" s="15">
        <f t="shared" si="148"/>
        <v>0</v>
      </c>
      <c r="N1930" s="15">
        <f t="shared" si="149"/>
        <v>0</v>
      </c>
    </row>
    <row r="1931" spans="1:14" ht="123.75">
      <c r="A1931" s="31">
        <v>60</v>
      </c>
      <c r="B1931" s="31">
        <v>842</v>
      </c>
      <c r="C1931" s="32">
        <v>485</v>
      </c>
      <c r="D1931" s="33">
        <v>0</v>
      </c>
      <c r="E1931" s="13" t="s">
        <v>3736</v>
      </c>
      <c r="F1931" s="25">
        <v>0</v>
      </c>
      <c r="G1931" s="14"/>
      <c r="H1931" s="15">
        <v>0</v>
      </c>
      <c r="I1931" s="15">
        <v>0</v>
      </c>
      <c r="J1931" s="15">
        <f t="shared" si="145"/>
        <v>0</v>
      </c>
      <c r="K1931" s="15">
        <f t="shared" si="146"/>
        <v>0</v>
      </c>
      <c r="L1931" s="15">
        <f t="shared" si="147"/>
        <v>0</v>
      </c>
      <c r="M1931" s="15">
        <f t="shared" si="148"/>
        <v>0</v>
      </c>
      <c r="N1931" s="15">
        <f t="shared" si="149"/>
        <v>0</v>
      </c>
    </row>
    <row r="1932" spans="1:14" ht="112.5">
      <c r="A1932" s="31">
        <v>60</v>
      </c>
      <c r="B1932" s="31">
        <v>842</v>
      </c>
      <c r="C1932" s="32">
        <v>493</v>
      </c>
      <c r="D1932" s="33">
        <v>0</v>
      </c>
      <c r="E1932" s="13" t="s">
        <v>3737</v>
      </c>
      <c r="F1932" s="25">
        <v>0</v>
      </c>
      <c r="G1932" s="14"/>
      <c r="H1932" s="15">
        <v>0</v>
      </c>
      <c r="I1932" s="15">
        <v>0</v>
      </c>
      <c r="J1932" s="15">
        <f t="shared" ref="J1932:J1995" si="150">F1932*H1932</f>
        <v>0</v>
      </c>
      <c r="K1932" s="15">
        <f t="shared" ref="K1932:K1995" si="151">I1932*1.16</f>
        <v>0</v>
      </c>
      <c r="L1932" s="15">
        <f t="shared" ref="L1932:L1995" si="152">F1932*K1932</f>
        <v>0</v>
      </c>
      <c r="M1932" s="15">
        <f t="shared" ref="M1932:M1995" si="153">J1932+L1932</f>
        <v>0</v>
      </c>
      <c r="N1932" s="15">
        <f t="shared" ref="N1932:N1995" si="154">M1932*2</f>
        <v>0</v>
      </c>
    </row>
    <row r="1933" spans="1:14" ht="112.5">
      <c r="A1933" s="31">
        <v>60</v>
      </c>
      <c r="B1933" s="31">
        <v>842</v>
      </c>
      <c r="C1933" s="32">
        <v>501</v>
      </c>
      <c r="D1933" s="33">
        <v>0</v>
      </c>
      <c r="E1933" s="13" t="s">
        <v>3738</v>
      </c>
      <c r="F1933" s="25">
        <v>0</v>
      </c>
      <c r="G1933" s="14"/>
      <c r="H1933" s="15">
        <v>0</v>
      </c>
      <c r="I1933" s="15">
        <v>0</v>
      </c>
      <c r="J1933" s="15">
        <f t="shared" si="150"/>
        <v>0</v>
      </c>
      <c r="K1933" s="15">
        <f t="shared" si="151"/>
        <v>0</v>
      </c>
      <c r="L1933" s="15">
        <f t="shared" si="152"/>
        <v>0</v>
      </c>
      <c r="M1933" s="15">
        <f t="shared" si="153"/>
        <v>0</v>
      </c>
      <c r="N1933" s="15">
        <f t="shared" si="154"/>
        <v>0</v>
      </c>
    </row>
    <row r="1934" spans="1:14" ht="101.25">
      <c r="A1934" s="31">
        <v>60</v>
      </c>
      <c r="B1934" s="31">
        <v>842</v>
      </c>
      <c r="C1934" s="32">
        <v>519</v>
      </c>
      <c r="D1934" s="33">
        <v>0</v>
      </c>
      <c r="E1934" s="13" t="s">
        <v>3739</v>
      </c>
      <c r="F1934" s="25">
        <v>0</v>
      </c>
      <c r="G1934" s="14"/>
      <c r="H1934" s="15">
        <v>0</v>
      </c>
      <c r="I1934" s="15">
        <v>0</v>
      </c>
      <c r="J1934" s="15">
        <f t="shared" si="150"/>
        <v>0</v>
      </c>
      <c r="K1934" s="15">
        <f t="shared" si="151"/>
        <v>0</v>
      </c>
      <c r="L1934" s="15">
        <f t="shared" si="152"/>
        <v>0</v>
      </c>
      <c r="M1934" s="15">
        <f t="shared" si="153"/>
        <v>0</v>
      </c>
      <c r="N1934" s="15">
        <f t="shared" si="154"/>
        <v>0</v>
      </c>
    </row>
    <row r="1935" spans="1:14" ht="101.25">
      <c r="A1935" s="31">
        <v>60</v>
      </c>
      <c r="B1935" s="31">
        <v>842</v>
      </c>
      <c r="C1935" s="32">
        <v>527</v>
      </c>
      <c r="D1935" s="33">
        <v>0</v>
      </c>
      <c r="E1935" s="13" t="s">
        <v>3740</v>
      </c>
      <c r="F1935" s="25">
        <v>5</v>
      </c>
      <c r="G1935" s="14"/>
      <c r="H1935" s="15">
        <v>0</v>
      </c>
      <c r="I1935" s="15">
        <v>0</v>
      </c>
      <c r="J1935" s="15">
        <f t="shared" si="150"/>
        <v>0</v>
      </c>
      <c r="K1935" s="15">
        <f t="shared" si="151"/>
        <v>0</v>
      </c>
      <c r="L1935" s="15">
        <f t="shared" si="152"/>
        <v>0</v>
      </c>
      <c r="M1935" s="15">
        <f t="shared" si="153"/>
        <v>0</v>
      </c>
      <c r="N1935" s="15">
        <f t="shared" si="154"/>
        <v>0</v>
      </c>
    </row>
    <row r="1936" spans="1:14" ht="101.25">
      <c r="A1936" s="31">
        <v>60</v>
      </c>
      <c r="B1936" s="31">
        <v>842</v>
      </c>
      <c r="C1936" s="32">
        <v>535</v>
      </c>
      <c r="D1936" s="33">
        <v>0</v>
      </c>
      <c r="E1936" s="13" t="s">
        <v>3740</v>
      </c>
      <c r="F1936" s="25">
        <v>15</v>
      </c>
      <c r="G1936" s="14"/>
      <c r="H1936" s="15">
        <v>0</v>
      </c>
      <c r="I1936" s="15">
        <v>0</v>
      </c>
      <c r="J1936" s="15">
        <f t="shared" si="150"/>
        <v>0</v>
      </c>
      <c r="K1936" s="15">
        <f t="shared" si="151"/>
        <v>0</v>
      </c>
      <c r="L1936" s="15">
        <f t="shared" si="152"/>
        <v>0</v>
      </c>
      <c r="M1936" s="15">
        <f t="shared" si="153"/>
        <v>0</v>
      </c>
      <c r="N1936" s="15">
        <f t="shared" si="154"/>
        <v>0</v>
      </c>
    </row>
    <row r="1937" spans="1:14" ht="123.75">
      <c r="A1937" s="31">
        <v>60</v>
      </c>
      <c r="B1937" s="31">
        <v>842</v>
      </c>
      <c r="C1937" s="32">
        <v>543</v>
      </c>
      <c r="D1937" s="33">
        <v>0</v>
      </c>
      <c r="E1937" s="13" t="s">
        <v>3741</v>
      </c>
      <c r="F1937" s="25">
        <v>0</v>
      </c>
      <c r="G1937" s="14"/>
      <c r="H1937" s="15">
        <v>0</v>
      </c>
      <c r="I1937" s="15">
        <v>0</v>
      </c>
      <c r="J1937" s="15">
        <f t="shared" si="150"/>
        <v>0</v>
      </c>
      <c r="K1937" s="15">
        <f t="shared" si="151"/>
        <v>0</v>
      </c>
      <c r="L1937" s="15">
        <f t="shared" si="152"/>
        <v>0</v>
      </c>
      <c r="M1937" s="15">
        <f t="shared" si="153"/>
        <v>0</v>
      </c>
      <c r="N1937" s="15">
        <f t="shared" si="154"/>
        <v>0</v>
      </c>
    </row>
    <row r="1938" spans="1:14" ht="123.75">
      <c r="A1938" s="31">
        <v>60</v>
      </c>
      <c r="B1938" s="31">
        <v>842</v>
      </c>
      <c r="C1938" s="32">
        <v>550</v>
      </c>
      <c r="D1938" s="33">
        <v>0</v>
      </c>
      <c r="E1938" s="13" t="s">
        <v>3742</v>
      </c>
      <c r="F1938" s="25">
        <v>0</v>
      </c>
      <c r="G1938" s="14"/>
      <c r="H1938" s="15">
        <v>0</v>
      </c>
      <c r="I1938" s="15">
        <v>0</v>
      </c>
      <c r="J1938" s="15">
        <f t="shared" si="150"/>
        <v>0</v>
      </c>
      <c r="K1938" s="15">
        <f t="shared" si="151"/>
        <v>0</v>
      </c>
      <c r="L1938" s="15">
        <f t="shared" si="152"/>
        <v>0</v>
      </c>
      <c r="M1938" s="15">
        <f t="shared" si="153"/>
        <v>0</v>
      </c>
      <c r="N1938" s="15">
        <f t="shared" si="154"/>
        <v>0</v>
      </c>
    </row>
    <row r="1939" spans="1:14" ht="112.5">
      <c r="A1939" s="31">
        <v>60</v>
      </c>
      <c r="B1939" s="31">
        <v>842</v>
      </c>
      <c r="C1939" s="32">
        <v>568</v>
      </c>
      <c r="D1939" s="33">
        <v>0</v>
      </c>
      <c r="E1939" s="13" t="s">
        <v>3743</v>
      </c>
      <c r="F1939" s="25">
        <v>0</v>
      </c>
      <c r="G1939" s="14"/>
      <c r="H1939" s="15">
        <v>0</v>
      </c>
      <c r="I1939" s="15">
        <v>0</v>
      </c>
      <c r="J1939" s="15">
        <f t="shared" si="150"/>
        <v>0</v>
      </c>
      <c r="K1939" s="15">
        <f t="shared" si="151"/>
        <v>0</v>
      </c>
      <c r="L1939" s="15">
        <f t="shared" si="152"/>
        <v>0</v>
      </c>
      <c r="M1939" s="15">
        <f t="shared" si="153"/>
        <v>0</v>
      </c>
      <c r="N1939" s="15">
        <f t="shared" si="154"/>
        <v>0</v>
      </c>
    </row>
    <row r="1940" spans="1:14" ht="22.5">
      <c r="A1940" s="31">
        <v>60</v>
      </c>
      <c r="B1940" s="31">
        <v>847</v>
      </c>
      <c r="C1940" s="32">
        <v>27</v>
      </c>
      <c r="D1940" s="33">
        <v>0</v>
      </c>
      <c r="E1940" s="13" t="s">
        <v>3744</v>
      </c>
      <c r="F1940" s="25">
        <v>0</v>
      </c>
      <c r="G1940" s="14"/>
      <c r="H1940" s="15">
        <v>0</v>
      </c>
      <c r="I1940" s="15">
        <v>0</v>
      </c>
      <c r="J1940" s="15">
        <f t="shared" si="150"/>
        <v>0</v>
      </c>
      <c r="K1940" s="15">
        <f t="shared" si="151"/>
        <v>0</v>
      </c>
      <c r="L1940" s="15">
        <f t="shared" si="152"/>
        <v>0</v>
      </c>
      <c r="M1940" s="15">
        <f t="shared" si="153"/>
        <v>0</v>
      </c>
      <c r="N1940" s="15">
        <f t="shared" si="154"/>
        <v>0</v>
      </c>
    </row>
    <row r="1941" spans="1:14" ht="22.5">
      <c r="A1941" s="31">
        <v>60</v>
      </c>
      <c r="B1941" s="31">
        <v>847</v>
      </c>
      <c r="C1941" s="32">
        <v>35</v>
      </c>
      <c r="D1941" s="33">
        <v>0</v>
      </c>
      <c r="E1941" s="13" t="s">
        <v>3745</v>
      </c>
      <c r="F1941" s="25">
        <v>0</v>
      </c>
      <c r="G1941" s="14"/>
      <c r="H1941" s="15">
        <v>0</v>
      </c>
      <c r="I1941" s="15">
        <v>0</v>
      </c>
      <c r="J1941" s="15">
        <f t="shared" si="150"/>
        <v>0</v>
      </c>
      <c r="K1941" s="15">
        <f t="shared" si="151"/>
        <v>0</v>
      </c>
      <c r="L1941" s="15">
        <f t="shared" si="152"/>
        <v>0</v>
      </c>
      <c r="M1941" s="15">
        <f t="shared" si="153"/>
        <v>0</v>
      </c>
      <c r="N1941" s="15">
        <f t="shared" si="154"/>
        <v>0</v>
      </c>
    </row>
    <row r="1942" spans="1:14" ht="56.25">
      <c r="A1942" s="31">
        <v>60</v>
      </c>
      <c r="B1942" s="31">
        <v>849</v>
      </c>
      <c r="C1942" s="32">
        <v>207</v>
      </c>
      <c r="D1942" s="33">
        <v>0</v>
      </c>
      <c r="E1942" s="13" t="s">
        <v>3746</v>
      </c>
      <c r="F1942" s="25">
        <v>124</v>
      </c>
      <c r="G1942" s="14"/>
      <c r="H1942" s="15">
        <v>0</v>
      </c>
      <c r="I1942" s="15">
        <v>0</v>
      </c>
      <c r="J1942" s="15">
        <f t="shared" si="150"/>
        <v>0</v>
      </c>
      <c r="K1942" s="15">
        <f t="shared" si="151"/>
        <v>0</v>
      </c>
      <c r="L1942" s="15">
        <f t="shared" si="152"/>
        <v>0</v>
      </c>
      <c r="M1942" s="15">
        <f t="shared" si="153"/>
        <v>0</v>
      </c>
      <c r="N1942" s="15">
        <f t="shared" si="154"/>
        <v>0</v>
      </c>
    </row>
    <row r="1943" spans="1:14" ht="33.75">
      <c r="A1943" s="31">
        <v>60</v>
      </c>
      <c r="B1943" s="31">
        <v>855</v>
      </c>
      <c r="C1943" s="32">
        <v>34</v>
      </c>
      <c r="D1943" s="33">
        <v>0</v>
      </c>
      <c r="E1943" s="13" t="s">
        <v>3747</v>
      </c>
      <c r="F1943" s="25">
        <v>0</v>
      </c>
      <c r="G1943" s="14"/>
      <c r="H1943" s="15">
        <v>0</v>
      </c>
      <c r="I1943" s="15">
        <v>0</v>
      </c>
      <c r="J1943" s="15">
        <f t="shared" si="150"/>
        <v>0</v>
      </c>
      <c r="K1943" s="15">
        <f t="shared" si="151"/>
        <v>0</v>
      </c>
      <c r="L1943" s="15">
        <f t="shared" si="152"/>
        <v>0</v>
      </c>
      <c r="M1943" s="15">
        <f t="shared" si="153"/>
        <v>0</v>
      </c>
      <c r="N1943" s="15">
        <f t="shared" si="154"/>
        <v>0</v>
      </c>
    </row>
    <row r="1944" spans="1:14" ht="90">
      <c r="A1944" s="31">
        <v>60</v>
      </c>
      <c r="B1944" s="31">
        <v>855</v>
      </c>
      <c r="C1944" s="32">
        <v>42</v>
      </c>
      <c r="D1944" s="33">
        <v>0</v>
      </c>
      <c r="E1944" s="13" t="s">
        <v>3748</v>
      </c>
      <c r="F1944" s="25">
        <v>120</v>
      </c>
      <c r="G1944" s="14"/>
      <c r="H1944" s="15">
        <v>0</v>
      </c>
      <c r="I1944" s="15">
        <v>0</v>
      </c>
      <c r="J1944" s="15">
        <f t="shared" si="150"/>
        <v>0</v>
      </c>
      <c r="K1944" s="15">
        <f t="shared" si="151"/>
        <v>0</v>
      </c>
      <c r="L1944" s="15">
        <f t="shared" si="152"/>
        <v>0</v>
      </c>
      <c r="M1944" s="15">
        <f t="shared" si="153"/>
        <v>0</v>
      </c>
      <c r="N1944" s="15">
        <f t="shared" si="154"/>
        <v>0</v>
      </c>
    </row>
    <row r="1945" spans="1:14" ht="90">
      <c r="A1945" s="31">
        <v>60</v>
      </c>
      <c r="B1945" s="31">
        <v>855</v>
      </c>
      <c r="C1945" s="32">
        <v>59</v>
      </c>
      <c r="D1945" s="33">
        <v>0</v>
      </c>
      <c r="E1945" s="13" t="s">
        <v>3749</v>
      </c>
      <c r="F1945" s="25">
        <v>120</v>
      </c>
      <c r="G1945" s="14"/>
      <c r="H1945" s="15">
        <v>0</v>
      </c>
      <c r="I1945" s="15">
        <v>0</v>
      </c>
      <c r="J1945" s="15">
        <f t="shared" si="150"/>
        <v>0</v>
      </c>
      <c r="K1945" s="15">
        <f t="shared" si="151"/>
        <v>0</v>
      </c>
      <c r="L1945" s="15">
        <f t="shared" si="152"/>
        <v>0</v>
      </c>
      <c r="M1945" s="15">
        <f t="shared" si="153"/>
        <v>0</v>
      </c>
      <c r="N1945" s="15">
        <f t="shared" si="154"/>
        <v>0</v>
      </c>
    </row>
    <row r="1946" spans="1:14" ht="90">
      <c r="A1946" s="31">
        <v>60</v>
      </c>
      <c r="B1946" s="31">
        <v>855</v>
      </c>
      <c r="C1946" s="32">
        <v>67</v>
      </c>
      <c r="D1946" s="33">
        <v>0</v>
      </c>
      <c r="E1946" s="13" t="s">
        <v>3750</v>
      </c>
      <c r="F1946" s="25">
        <v>120</v>
      </c>
      <c r="G1946" s="14"/>
      <c r="H1946" s="15">
        <v>0</v>
      </c>
      <c r="I1946" s="15">
        <v>0</v>
      </c>
      <c r="J1946" s="15">
        <f t="shared" si="150"/>
        <v>0</v>
      </c>
      <c r="K1946" s="15">
        <f t="shared" si="151"/>
        <v>0</v>
      </c>
      <c r="L1946" s="15">
        <f t="shared" si="152"/>
        <v>0</v>
      </c>
      <c r="M1946" s="15">
        <f t="shared" si="153"/>
        <v>0</v>
      </c>
      <c r="N1946" s="15">
        <f t="shared" si="154"/>
        <v>0</v>
      </c>
    </row>
    <row r="1947" spans="1:14" ht="90">
      <c r="A1947" s="31">
        <v>60</v>
      </c>
      <c r="B1947" s="31">
        <v>855</v>
      </c>
      <c r="C1947" s="32">
        <v>75</v>
      </c>
      <c r="D1947" s="33">
        <v>0</v>
      </c>
      <c r="E1947" s="13" t="s">
        <v>3751</v>
      </c>
      <c r="F1947" s="25">
        <v>120</v>
      </c>
      <c r="G1947" s="14"/>
      <c r="H1947" s="15">
        <v>0</v>
      </c>
      <c r="I1947" s="15">
        <v>0</v>
      </c>
      <c r="J1947" s="15">
        <f t="shared" si="150"/>
        <v>0</v>
      </c>
      <c r="K1947" s="15">
        <f t="shared" si="151"/>
        <v>0</v>
      </c>
      <c r="L1947" s="15">
        <f t="shared" si="152"/>
        <v>0</v>
      </c>
      <c r="M1947" s="15">
        <f t="shared" si="153"/>
        <v>0</v>
      </c>
      <c r="N1947" s="15">
        <f t="shared" si="154"/>
        <v>0</v>
      </c>
    </row>
    <row r="1948" spans="1:14" ht="90">
      <c r="A1948" s="31">
        <v>60</v>
      </c>
      <c r="B1948" s="31">
        <v>855</v>
      </c>
      <c r="C1948" s="32">
        <v>83</v>
      </c>
      <c r="D1948" s="33">
        <v>0</v>
      </c>
      <c r="E1948" s="13" t="s">
        <v>3752</v>
      </c>
      <c r="F1948" s="25">
        <v>120</v>
      </c>
      <c r="G1948" s="14"/>
      <c r="H1948" s="15">
        <v>0</v>
      </c>
      <c r="I1948" s="15">
        <v>0</v>
      </c>
      <c r="J1948" s="15">
        <f t="shared" si="150"/>
        <v>0</v>
      </c>
      <c r="K1948" s="15">
        <f t="shared" si="151"/>
        <v>0</v>
      </c>
      <c r="L1948" s="15">
        <f t="shared" si="152"/>
        <v>0</v>
      </c>
      <c r="M1948" s="15">
        <f t="shared" si="153"/>
        <v>0</v>
      </c>
      <c r="N1948" s="15">
        <f t="shared" si="154"/>
        <v>0</v>
      </c>
    </row>
    <row r="1949" spans="1:14" ht="90">
      <c r="A1949" s="31">
        <v>60</v>
      </c>
      <c r="B1949" s="31">
        <v>855</v>
      </c>
      <c r="C1949" s="32">
        <v>91</v>
      </c>
      <c r="D1949" s="33">
        <v>0</v>
      </c>
      <c r="E1949" s="13" t="s">
        <v>3753</v>
      </c>
      <c r="F1949" s="25">
        <v>120</v>
      </c>
      <c r="G1949" s="14"/>
      <c r="H1949" s="15">
        <v>0</v>
      </c>
      <c r="I1949" s="15">
        <v>0</v>
      </c>
      <c r="J1949" s="15">
        <f t="shared" si="150"/>
        <v>0</v>
      </c>
      <c r="K1949" s="15">
        <f t="shared" si="151"/>
        <v>0</v>
      </c>
      <c r="L1949" s="15">
        <f t="shared" si="152"/>
        <v>0</v>
      </c>
      <c r="M1949" s="15">
        <f t="shared" si="153"/>
        <v>0</v>
      </c>
      <c r="N1949" s="15">
        <f t="shared" si="154"/>
        <v>0</v>
      </c>
    </row>
    <row r="1950" spans="1:14" ht="45">
      <c r="A1950" s="31">
        <v>60</v>
      </c>
      <c r="B1950" s="31">
        <v>859</v>
      </c>
      <c r="C1950" s="32">
        <v>48</v>
      </c>
      <c r="D1950" s="33">
        <v>0</v>
      </c>
      <c r="E1950" s="13" t="s">
        <v>3754</v>
      </c>
      <c r="F1950" s="25">
        <v>0</v>
      </c>
      <c r="G1950" s="14"/>
      <c r="H1950" s="15">
        <v>0</v>
      </c>
      <c r="I1950" s="15">
        <v>0</v>
      </c>
      <c r="J1950" s="15">
        <f t="shared" si="150"/>
        <v>0</v>
      </c>
      <c r="K1950" s="15">
        <f t="shared" si="151"/>
        <v>0</v>
      </c>
      <c r="L1950" s="15">
        <f t="shared" si="152"/>
        <v>0</v>
      </c>
      <c r="M1950" s="15">
        <f t="shared" si="153"/>
        <v>0</v>
      </c>
      <c r="N1950" s="15">
        <f t="shared" si="154"/>
        <v>0</v>
      </c>
    </row>
    <row r="1951" spans="1:14" ht="45">
      <c r="A1951" s="31">
        <v>60</v>
      </c>
      <c r="B1951" s="31">
        <v>859</v>
      </c>
      <c r="C1951" s="32">
        <v>63</v>
      </c>
      <c r="D1951" s="33">
        <v>0</v>
      </c>
      <c r="E1951" s="13" t="s">
        <v>3755</v>
      </c>
      <c r="F1951" s="25">
        <v>0</v>
      </c>
      <c r="G1951" s="14"/>
      <c r="H1951" s="15">
        <v>0</v>
      </c>
      <c r="I1951" s="15">
        <v>0</v>
      </c>
      <c r="J1951" s="15">
        <f t="shared" si="150"/>
        <v>0</v>
      </c>
      <c r="K1951" s="15">
        <f t="shared" si="151"/>
        <v>0</v>
      </c>
      <c r="L1951" s="15">
        <f t="shared" si="152"/>
        <v>0</v>
      </c>
      <c r="M1951" s="15">
        <f t="shared" si="153"/>
        <v>0</v>
      </c>
      <c r="N1951" s="15">
        <f t="shared" si="154"/>
        <v>0</v>
      </c>
    </row>
    <row r="1952" spans="1:14" ht="33.75">
      <c r="A1952" s="31">
        <v>60</v>
      </c>
      <c r="B1952" s="31">
        <v>859</v>
      </c>
      <c r="C1952" s="32">
        <v>97</v>
      </c>
      <c r="D1952" s="33">
        <v>0</v>
      </c>
      <c r="E1952" s="13" t="s">
        <v>3756</v>
      </c>
      <c r="F1952" s="25">
        <v>10</v>
      </c>
      <c r="G1952" s="14"/>
      <c r="H1952" s="15">
        <v>0</v>
      </c>
      <c r="I1952" s="15">
        <v>0</v>
      </c>
      <c r="J1952" s="15">
        <f t="shared" si="150"/>
        <v>0</v>
      </c>
      <c r="K1952" s="15">
        <f t="shared" si="151"/>
        <v>0</v>
      </c>
      <c r="L1952" s="15">
        <f t="shared" si="152"/>
        <v>0</v>
      </c>
      <c r="M1952" s="15">
        <f t="shared" si="153"/>
        <v>0</v>
      </c>
      <c r="N1952" s="15">
        <f t="shared" si="154"/>
        <v>0</v>
      </c>
    </row>
    <row r="1953" spans="1:14" ht="67.5">
      <c r="A1953" s="31">
        <v>60</v>
      </c>
      <c r="B1953" s="31">
        <v>859</v>
      </c>
      <c r="C1953" s="32">
        <v>501</v>
      </c>
      <c r="D1953" s="33">
        <v>0</v>
      </c>
      <c r="E1953" s="13" t="s">
        <v>3757</v>
      </c>
      <c r="F1953" s="25">
        <v>5</v>
      </c>
      <c r="G1953" s="14"/>
      <c r="H1953" s="15">
        <v>0</v>
      </c>
      <c r="I1953" s="15">
        <v>0</v>
      </c>
      <c r="J1953" s="15">
        <f t="shared" si="150"/>
        <v>0</v>
      </c>
      <c r="K1953" s="15">
        <f t="shared" si="151"/>
        <v>0</v>
      </c>
      <c r="L1953" s="15">
        <f t="shared" si="152"/>
        <v>0</v>
      </c>
      <c r="M1953" s="15">
        <f t="shared" si="153"/>
        <v>0</v>
      </c>
      <c r="N1953" s="15">
        <f t="shared" si="154"/>
        <v>0</v>
      </c>
    </row>
    <row r="1954" spans="1:14" ht="67.5">
      <c r="A1954" s="31">
        <v>60</v>
      </c>
      <c r="B1954" s="31">
        <v>859</v>
      </c>
      <c r="C1954" s="32">
        <v>519</v>
      </c>
      <c r="D1954" s="33">
        <v>0</v>
      </c>
      <c r="E1954" s="13" t="s">
        <v>3758</v>
      </c>
      <c r="F1954" s="25">
        <v>65555</v>
      </c>
      <c r="G1954" s="14"/>
      <c r="H1954" s="15">
        <v>0</v>
      </c>
      <c r="I1954" s="15">
        <v>0</v>
      </c>
      <c r="J1954" s="15">
        <f t="shared" si="150"/>
        <v>0</v>
      </c>
      <c r="K1954" s="15">
        <f t="shared" si="151"/>
        <v>0</v>
      </c>
      <c r="L1954" s="15">
        <f t="shared" si="152"/>
        <v>0</v>
      </c>
      <c r="M1954" s="15">
        <f t="shared" si="153"/>
        <v>0</v>
      </c>
      <c r="N1954" s="15">
        <f t="shared" si="154"/>
        <v>0</v>
      </c>
    </row>
    <row r="1955" spans="1:14" ht="56.25">
      <c r="A1955" s="31">
        <v>60</v>
      </c>
      <c r="B1955" s="31">
        <v>859</v>
      </c>
      <c r="C1955" s="32">
        <v>550</v>
      </c>
      <c r="D1955" s="33">
        <v>0</v>
      </c>
      <c r="E1955" s="13" t="s">
        <v>3759</v>
      </c>
      <c r="F1955" s="25">
        <v>100</v>
      </c>
      <c r="G1955" s="14"/>
      <c r="H1955" s="15">
        <v>0</v>
      </c>
      <c r="I1955" s="15">
        <v>0</v>
      </c>
      <c r="J1955" s="15">
        <f t="shared" si="150"/>
        <v>0</v>
      </c>
      <c r="K1955" s="15">
        <f t="shared" si="151"/>
        <v>0</v>
      </c>
      <c r="L1955" s="15">
        <f t="shared" si="152"/>
        <v>0</v>
      </c>
      <c r="M1955" s="15">
        <f t="shared" si="153"/>
        <v>0</v>
      </c>
      <c r="N1955" s="15">
        <f t="shared" si="154"/>
        <v>0</v>
      </c>
    </row>
    <row r="1956" spans="1:14" ht="56.25">
      <c r="A1956" s="31">
        <v>60</v>
      </c>
      <c r="B1956" s="31">
        <v>859</v>
      </c>
      <c r="C1956" s="32">
        <v>576</v>
      </c>
      <c r="D1956" s="33">
        <v>0</v>
      </c>
      <c r="E1956" s="13" t="s">
        <v>3760</v>
      </c>
      <c r="F1956" s="25">
        <v>0</v>
      </c>
      <c r="G1956" s="14"/>
      <c r="H1956" s="15">
        <v>0</v>
      </c>
      <c r="I1956" s="15">
        <v>0</v>
      </c>
      <c r="J1956" s="15">
        <f t="shared" si="150"/>
        <v>0</v>
      </c>
      <c r="K1956" s="15">
        <f t="shared" si="151"/>
        <v>0</v>
      </c>
      <c r="L1956" s="15">
        <f t="shared" si="152"/>
        <v>0</v>
      </c>
      <c r="M1956" s="15">
        <f t="shared" si="153"/>
        <v>0</v>
      </c>
      <c r="N1956" s="15">
        <f t="shared" si="154"/>
        <v>0</v>
      </c>
    </row>
    <row r="1957" spans="1:14" ht="45">
      <c r="A1957" s="31">
        <v>60</v>
      </c>
      <c r="B1957" s="31">
        <v>869</v>
      </c>
      <c r="C1957" s="32">
        <v>103</v>
      </c>
      <c r="D1957" s="33">
        <v>0</v>
      </c>
      <c r="E1957" s="13" t="s">
        <v>3761</v>
      </c>
      <c r="F1957" s="25">
        <v>1685.4</v>
      </c>
      <c r="G1957" s="14"/>
      <c r="H1957" s="15">
        <v>0</v>
      </c>
      <c r="I1957" s="15">
        <v>0</v>
      </c>
      <c r="J1957" s="15">
        <f t="shared" si="150"/>
        <v>0</v>
      </c>
      <c r="K1957" s="15">
        <f t="shared" si="151"/>
        <v>0</v>
      </c>
      <c r="L1957" s="15">
        <f t="shared" si="152"/>
        <v>0</v>
      </c>
      <c r="M1957" s="15">
        <f t="shared" si="153"/>
        <v>0</v>
      </c>
      <c r="N1957" s="15">
        <f t="shared" si="154"/>
        <v>0</v>
      </c>
    </row>
    <row r="1958" spans="1:14" ht="45">
      <c r="A1958" s="31">
        <v>60</v>
      </c>
      <c r="B1958" s="31">
        <v>869</v>
      </c>
      <c r="C1958" s="32">
        <v>152</v>
      </c>
      <c r="D1958" s="33">
        <v>0</v>
      </c>
      <c r="E1958" s="13" t="s">
        <v>3762</v>
      </c>
      <c r="F1958" s="25">
        <v>7177</v>
      </c>
      <c r="G1958" s="14"/>
      <c r="H1958" s="15">
        <v>0</v>
      </c>
      <c r="I1958" s="15">
        <v>0</v>
      </c>
      <c r="J1958" s="15">
        <f t="shared" si="150"/>
        <v>0</v>
      </c>
      <c r="K1958" s="15">
        <f t="shared" si="151"/>
        <v>0</v>
      </c>
      <c r="L1958" s="15">
        <f t="shared" si="152"/>
        <v>0</v>
      </c>
      <c r="M1958" s="15">
        <f t="shared" si="153"/>
        <v>0</v>
      </c>
      <c r="N1958" s="15">
        <f t="shared" si="154"/>
        <v>0</v>
      </c>
    </row>
    <row r="1959" spans="1:14" ht="45">
      <c r="A1959" s="31">
        <v>60</v>
      </c>
      <c r="B1959" s="31">
        <v>869</v>
      </c>
      <c r="C1959" s="32">
        <v>202</v>
      </c>
      <c r="D1959" s="33">
        <v>0</v>
      </c>
      <c r="E1959" s="13" t="s">
        <v>3763</v>
      </c>
      <c r="F1959" s="25">
        <v>7340</v>
      </c>
      <c r="G1959" s="14"/>
      <c r="H1959" s="15">
        <v>0</v>
      </c>
      <c r="I1959" s="15">
        <v>0</v>
      </c>
      <c r="J1959" s="15">
        <f t="shared" si="150"/>
        <v>0</v>
      </c>
      <c r="K1959" s="15">
        <f t="shared" si="151"/>
        <v>0</v>
      </c>
      <c r="L1959" s="15">
        <f t="shared" si="152"/>
        <v>0</v>
      </c>
      <c r="M1959" s="15">
        <f t="shared" si="153"/>
        <v>0</v>
      </c>
      <c r="N1959" s="15">
        <f t="shared" si="154"/>
        <v>0</v>
      </c>
    </row>
    <row r="1960" spans="1:14" ht="12.75">
      <c r="A1960" s="31">
        <v>60</v>
      </c>
      <c r="B1960" s="31">
        <v>869</v>
      </c>
      <c r="C1960" s="32">
        <v>251</v>
      </c>
      <c r="D1960" s="33">
        <v>0</v>
      </c>
      <c r="E1960" s="13"/>
      <c r="F1960" s="25">
        <v>2626</v>
      </c>
      <c r="G1960" s="14"/>
      <c r="H1960" s="15">
        <v>0</v>
      </c>
      <c r="I1960" s="15">
        <v>0</v>
      </c>
      <c r="J1960" s="15">
        <f t="shared" si="150"/>
        <v>0</v>
      </c>
      <c r="K1960" s="15">
        <f t="shared" si="151"/>
        <v>0</v>
      </c>
      <c r="L1960" s="15">
        <f t="shared" si="152"/>
        <v>0</v>
      </c>
      <c r="M1960" s="15">
        <f t="shared" si="153"/>
        <v>0</v>
      </c>
      <c r="N1960" s="15">
        <f t="shared" si="154"/>
        <v>0</v>
      </c>
    </row>
    <row r="1961" spans="1:14" ht="56.25">
      <c r="A1961" s="31">
        <v>60</v>
      </c>
      <c r="B1961" s="31">
        <v>879</v>
      </c>
      <c r="C1961" s="32">
        <v>143</v>
      </c>
      <c r="D1961" s="33">
        <v>0</v>
      </c>
      <c r="E1961" s="13" t="s">
        <v>3764</v>
      </c>
      <c r="F1961" s="25">
        <v>1287</v>
      </c>
      <c r="G1961" s="14"/>
      <c r="H1961" s="15">
        <v>0</v>
      </c>
      <c r="I1961" s="15">
        <v>0</v>
      </c>
      <c r="J1961" s="15">
        <f t="shared" si="150"/>
        <v>0</v>
      </c>
      <c r="K1961" s="15">
        <f t="shared" si="151"/>
        <v>0</v>
      </c>
      <c r="L1961" s="15">
        <f t="shared" si="152"/>
        <v>0</v>
      </c>
      <c r="M1961" s="15">
        <f t="shared" si="153"/>
        <v>0</v>
      </c>
      <c r="N1961" s="15">
        <f t="shared" si="154"/>
        <v>0</v>
      </c>
    </row>
    <row r="1962" spans="1:14" ht="56.25">
      <c r="A1962" s="31">
        <v>60</v>
      </c>
      <c r="B1962" s="31">
        <v>879</v>
      </c>
      <c r="C1962" s="32">
        <v>150</v>
      </c>
      <c r="D1962" s="33">
        <v>0</v>
      </c>
      <c r="E1962" s="13" t="s">
        <v>3765</v>
      </c>
      <c r="F1962" s="25">
        <v>4045</v>
      </c>
      <c r="G1962" s="14"/>
      <c r="H1962" s="15">
        <v>0</v>
      </c>
      <c r="I1962" s="15">
        <v>0</v>
      </c>
      <c r="J1962" s="15">
        <f t="shared" si="150"/>
        <v>0</v>
      </c>
      <c r="K1962" s="15">
        <f t="shared" si="151"/>
        <v>0</v>
      </c>
      <c r="L1962" s="15">
        <f t="shared" si="152"/>
        <v>0</v>
      </c>
      <c r="M1962" s="15">
        <f t="shared" si="153"/>
        <v>0</v>
      </c>
      <c r="N1962" s="15">
        <f t="shared" si="154"/>
        <v>0</v>
      </c>
    </row>
    <row r="1963" spans="1:14" ht="33.75">
      <c r="A1963" s="31">
        <v>60</v>
      </c>
      <c r="B1963" s="31">
        <v>884</v>
      </c>
      <c r="C1963" s="32">
        <v>54</v>
      </c>
      <c r="D1963" s="33">
        <v>0</v>
      </c>
      <c r="E1963" s="13" t="s">
        <v>3766</v>
      </c>
      <c r="F1963" s="25">
        <v>28</v>
      </c>
      <c r="G1963" s="14"/>
      <c r="H1963" s="15">
        <v>0</v>
      </c>
      <c r="I1963" s="15">
        <v>0</v>
      </c>
      <c r="J1963" s="15">
        <f t="shared" si="150"/>
        <v>0</v>
      </c>
      <c r="K1963" s="15">
        <f t="shared" si="151"/>
        <v>0</v>
      </c>
      <c r="L1963" s="15">
        <f t="shared" si="152"/>
        <v>0</v>
      </c>
      <c r="M1963" s="15">
        <f t="shared" si="153"/>
        <v>0</v>
      </c>
      <c r="N1963" s="15">
        <f t="shared" si="154"/>
        <v>0</v>
      </c>
    </row>
    <row r="1964" spans="1:14" ht="67.5">
      <c r="A1964" s="31">
        <v>60</v>
      </c>
      <c r="B1964" s="31">
        <v>889</v>
      </c>
      <c r="C1964" s="32">
        <v>158</v>
      </c>
      <c r="D1964" s="33">
        <v>0</v>
      </c>
      <c r="E1964" s="13" t="s">
        <v>3767</v>
      </c>
      <c r="F1964" s="25">
        <v>65</v>
      </c>
      <c r="G1964" s="14"/>
      <c r="H1964" s="15">
        <v>0</v>
      </c>
      <c r="I1964" s="15">
        <v>0</v>
      </c>
      <c r="J1964" s="15">
        <f t="shared" si="150"/>
        <v>0</v>
      </c>
      <c r="K1964" s="15">
        <f t="shared" si="151"/>
        <v>0</v>
      </c>
      <c r="L1964" s="15">
        <f t="shared" si="152"/>
        <v>0</v>
      </c>
      <c r="M1964" s="15">
        <f t="shared" si="153"/>
        <v>0</v>
      </c>
      <c r="N1964" s="15">
        <f t="shared" si="154"/>
        <v>0</v>
      </c>
    </row>
    <row r="1965" spans="1:14" ht="45">
      <c r="A1965" s="31">
        <v>60</v>
      </c>
      <c r="B1965" s="31">
        <v>889</v>
      </c>
      <c r="C1965" s="32">
        <v>208</v>
      </c>
      <c r="D1965" s="33">
        <v>0</v>
      </c>
      <c r="E1965" s="13" t="s">
        <v>3768</v>
      </c>
      <c r="F1965" s="25">
        <v>133</v>
      </c>
      <c r="G1965" s="14"/>
      <c r="H1965" s="15">
        <v>0</v>
      </c>
      <c r="I1965" s="15">
        <v>0</v>
      </c>
      <c r="J1965" s="15">
        <f t="shared" si="150"/>
        <v>0</v>
      </c>
      <c r="K1965" s="15">
        <f t="shared" si="151"/>
        <v>0</v>
      </c>
      <c r="L1965" s="15">
        <f t="shared" si="152"/>
        <v>0</v>
      </c>
      <c r="M1965" s="15">
        <f t="shared" si="153"/>
        <v>0</v>
      </c>
      <c r="N1965" s="15">
        <f t="shared" si="154"/>
        <v>0</v>
      </c>
    </row>
    <row r="1966" spans="1:14" ht="33.75">
      <c r="A1966" s="31">
        <v>60</v>
      </c>
      <c r="B1966" s="31">
        <v>889</v>
      </c>
      <c r="C1966" s="32">
        <v>216</v>
      </c>
      <c r="D1966" s="33">
        <v>0</v>
      </c>
      <c r="E1966" s="13" t="s">
        <v>3769</v>
      </c>
      <c r="F1966" s="25">
        <v>0</v>
      </c>
      <c r="G1966" s="14"/>
      <c r="H1966" s="15">
        <v>0</v>
      </c>
      <c r="I1966" s="15">
        <v>0</v>
      </c>
      <c r="J1966" s="15">
        <f t="shared" si="150"/>
        <v>0</v>
      </c>
      <c r="K1966" s="15">
        <f t="shared" si="151"/>
        <v>0</v>
      </c>
      <c r="L1966" s="15">
        <f t="shared" si="152"/>
        <v>0</v>
      </c>
      <c r="M1966" s="15">
        <f t="shared" si="153"/>
        <v>0</v>
      </c>
      <c r="N1966" s="15">
        <f t="shared" si="154"/>
        <v>0</v>
      </c>
    </row>
    <row r="1967" spans="1:14" ht="33.75">
      <c r="A1967" s="31">
        <v>60</v>
      </c>
      <c r="B1967" s="31">
        <v>841</v>
      </c>
      <c r="C1967" s="32">
        <v>890</v>
      </c>
      <c r="D1967" s="33">
        <v>0</v>
      </c>
      <c r="E1967" s="13" t="s">
        <v>3770</v>
      </c>
      <c r="F1967" s="25">
        <v>3349</v>
      </c>
      <c r="G1967" s="14"/>
      <c r="H1967" s="15">
        <v>0</v>
      </c>
      <c r="I1967" s="15">
        <v>0</v>
      </c>
      <c r="J1967" s="15">
        <f t="shared" si="150"/>
        <v>0</v>
      </c>
      <c r="K1967" s="15">
        <f t="shared" si="151"/>
        <v>0</v>
      </c>
      <c r="L1967" s="15">
        <f t="shared" si="152"/>
        <v>0</v>
      </c>
      <c r="M1967" s="15">
        <f t="shared" si="153"/>
        <v>0</v>
      </c>
      <c r="N1967" s="15">
        <f t="shared" si="154"/>
        <v>0</v>
      </c>
    </row>
    <row r="1968" spans="1:14" ht="67.5">
      <c r="A1968" s="31">
        <v>60</v>
      </c>
      <c r="B1968" s="31">
        <v>894</v>
      </c>
      <c r="C1968" s="32">
        <v>52</v>
      </c>
      <c r="D1968" s="33">
        <v>0</v>
      </c>
      <c r="E1968" s="13" t="s">
        <v>3771</v>
      </c>
      <c r="F1968" s="25">
        <v>1149.2</v>
      </c>
      <c r="G1968" s="14"/>
      <c r="H1968" s="15">
        <v>0</v>
      </c>
      <c r="I1968" s="15">
        <v>0</v>
      </c>
      <c r="J1968" s="15">
        <f t="shared" si="150"/>
        <v>0</v>
      </c>
      <c r="K1968" s="15">
        <f t="shared" si="151"/>
        <v>0</v>
      </c>
      <c r="L1968" s="15">
        <f t="shared" si="152"/>
        <v>0</v>
      </c>
      <c r="M1968" s="15">
        <f t="shared" si="153"/>
        <v>0</v>
      </c>
      <c r="N1968" s="15">
        <f t="shared" si="154"/>
        <v>0</v>
      </c>
    </row>
    <row r="1969" spans="1:14" ht="56.25">
      <c r="A1969" s="31">
        <v>60</v>
      </c>
      <c r="B1969" s="31">
        <v>898</v>
      </c>
      <c r="C1969" s="32">
        <v>17</v>
      </c>
      <c r="D1969" s="33">
        <v>0</v>
      </c>
      <c r="E1969" s="13" t="s">
        <v>3772</v>
      </c>
      <c r="F1969" s="25">
        <v>0</v>
      </c>
      <c r="G1969" s="14"/>
      <c r="H1969" s="15">
        <v>0</v>
      </c>
      <c r="I1969" s="15">
        <v>0</v>
      </c>
      <c r="J1969" s="15">
        <f t="shared" si="150"/>
        <v>0</v>
      </c>
      <c r="K1969" s="15">
        <f t="shared" si="151"/>
        <v>0</v>
      </c>
      <c r="L1969" s="15">
        <f t="shared" si="152"/>
        <v>0</v>
      </c>
      <c r="M1969" s="15">
        <f t="shared" si="153"/>
        <v>0</v>
      </c>
      <c r="N1969" s="15">
        <f t="shared" si="154"/>
        <v>0</v>
      </c>
    </row>
    <row r="1970" spans="1:14" ht="56.25">
      <c r="A1970" s="31">
        <v>60</v>
      </c>
      <c r="B1970" s="31">
        <v>898</v>
      </c>
      <c r="C1970" s="32">
        <v>124</v>
      </c>
      <c r="D1970" s="33">
        <v>0</v>
      </c>
      <c r="E1970" s="13" t="s">
        <v>3773</v>
      </c>
      <c r="F1970" s="25">
        <v>0</v>
      </c>
      <c r="G1970" s="14"/>
      <c r="H1970" s="15">
        <v>0</v>
      </c>
      <c r="I1970" s="15">
        <v>0</v>
      </c>
      <c r="J1970" s="15">
        <f t="shared" si="150"/>
        <v>0</v>
      </c>
      <c r="K1970" s="15">
        <f t="shared" si="151"/>
        <v>0</v>
      </c>
      <c r="L1970" s="15">
        <f t="shared" si="152"/>
        <v>0</v>
      </c>
      <c r="M1970" s="15">
        <f t="shared" si="153"/>
        <v>0</v>
      </c>
      <c r="N1970" s="15">
        <f t="shared" si="154"/>
        <v>0</v>
      </c>
    </row>
    <row r="1971" spans="1:14" ht="45">
      <c r="A1971" s="31">
        <v>60</v>
      </c>
      <c r="B1971" s="31">
        <v>898</v>
      </c>
      <c r="C1971" s="32">
        <v>736</v>
      </c>
      <c r="D1971" s="33">
        <v>0</v>
      </c>
      <c r="E1971" s="13" t="s">
        <v>3774</v>
      </c>
      <c r="F1971" s="25">
        <v>0</v>
      </c>
      <c r="G1971" s="14"/>
      <c r="H1971" s="15">
        <v>0</v>
      </c>
      <c r="I1971" s="15">
        <v>0</v>
      </c>
      <c r="J1971" s="15">
        <f t="shared" si="150"/>
        <v>0</v>
      </c>
      <c r="K1971" s="15">
        <f t="shared" si="151"/>
        <v>0</v>
      </c>
      <c r="L1971" s="15">
        <f t="shared" si="152"/>
        <v>0</v>
      </c>
      <c r="M1971" s="15">
        <f t="shared" si="153"/>
        <v>0</v>
      </c>
      <c r="N1971" s="15">
        <f t="shared" si="154"/>
        <v>0</v>
      </c>
    </row>
    <row r="1972" spans="1:14" ht="45">
      <c r="A1972" s="31">
        <v>60</v>
      </c>
      <c r="B1972" s="31">
        <v>898</v>
      </c>
      <c r="C1972" s="32">
        <v>744</v>
      </c>
      <c r="D1972" s="33">
        <v>0</v>
      </c>
      <c r="E1972" s="13" t="s">
        <v>3775</v>
      </c>
      <c r="F1972" s="25">
        <v>40</v>
      </c>
      <c r="G1972" s="14"/>
      <c r="H1972" s="15">
        <v>0</v>
      </c>
      <c r="I1972" s="15">
        <v>0</v>
      </c>
      <c r="J1972" s="15">
        <f t="shared" si="150"/>
        <v>0</v>
      </c>
      <c r="K1972" s="15">
        <f t="shared" si="151"/>
        <v>0</v>
      </c>
      <c r="L1972" s="15">
        <f t="shared" si="152"/>
        <v>0</v>
      </c>
      <c r="M1972" s="15">
        <f t="shared" si="153"/>
        <v>0</v>
      </c>
      <c r="N1972" s="15">
        <f t="shared" si="154"/>
        <v>0</v>
      </c>
    </row>
    <row r="1973" spans="1:14" ht="22.5">
      <c r="A1973" s="31">
        <v>60</v>
      </c>
      <c r="B1973" s="31">
        <v>898</v>
      </c>
      <c r="C1973" s="32">
        <v>751</v>
      </c>
      <c r="D1973" s="33">
        <v>0</v>
      </c>
      <c r="E1973" s="13" t="s">
        <v>3776</v>
      </c>
      <c r="F1973" s="25">
        <v>60</v>
      </c>
      <c r="G1973" s="14"/>
      <c r="H1973" s="15">
        <v>0</v>
      </c>
      <c r="I1973" s="15">
        <v>0</v>
      </c>
      <c r="J1973" s="15">
        <f t="shared" si="150"/>
        <v>0</v>
      </c>
      <c r="K1973" s="15">
        <f t="shared" si="151"/>
        <v>0</v>
      </c>
      <c r="L1973" s="15">
        <f t="shared" si="152"/>
        <v>0</v>
      </c>
      <c r="M1973" s="15">
        <f t="shared" si="153"/>
        <v>0</v>
      </c>
      <c r="N1973" s="15">
        <f t="shared" si="154"/>
        <v>0</v>
      </c>
    </row>
    <row r="1974" spans="1:14" ht="90">
      <c r="A1974" s="31">
        <v>60</v>
      </c>
      <c r="B1974" s="31">
        <v>898</v>
      </c>
      <c r="C1974" s="32">
        <v>942</v>
      </c>
      <c r="D1974" s="33">
        <v>0</v>
      </c>
      <c r="E1974" s="13" t="s">
        <v>3777</v>
      </c>
      <c r="F1974" s="25">
        <v>50</v>
      </c>
      <c r="G1974" s="14"/>
      <c r="H1974" s="15">
        <v>0</v>
      </c>
      <c r="I1974" s="15">
        <v>0</v>
      </c>
      <c r="J1974" s="15">
        <f t="shared" si="150"/>
        <v>0</v>
      </c>
      <c r="K1974" s="15">
        <f t="shared" si="151"/>
        <v>0</v>
      </c>
      <c r="L1974" s="15">
        <f t="shared" si="152"/>
        <v>0</v>
      </c>
      <c r="M1974" s="15">
        <f t="shared" si="153"/>
        <v>0</v>
      </c>
      <c r="N1974" s="15">
        <f t="shared" si="154"/>
        <v>0</v>
      </c>
    </row>
    <row r="1975" spans="1:14" ht="78.75">
      <c r="A1975" s="31">
        <v>60</v>
      </c>
      <c r="B1975" s="31">
        <v>898</v>
      </c>
      <c r="C1975" s="32">
        <v>2211</v>
      </c>
      <c r="D1975" s="33">
        <v>0</v>
      </c>
      <c r="E1975" s="13" t="s">
        <v>3778</v>
      </c>
      <c r="F1975" s="25">
        <v>5</v>
      </c>
      <c r="G1975" s="14"/>
      <c r="H1975" s="15">
        <v>0</v>
      </c>
      <c r="I1975" s="15">
        <v>0</v>
      </c>
      <c r="J1975" s="15">
        <f t="shared" si="150"/>
        <v>0</v>
      </c>
      <c r="K1975" s="15">
        <f t="shared" si="151"/>
        <v>0</v>
      </c>
      <c r="L1975" s="15">
        <f t="shared" si="152"/>
        <v>0</v>
      </c>
      <c r="M1975" s="15">
        <f t="shared" si="153"/>
        <v>0</v>
      </c>
      <c r="N1975" s="15">
        <f t="shared" si="154"/>
        <v>0</v>
      </c>
    </row>
    <row r="1976" spans="1:14" ht="56.25">
      <c r="A1976" s="31">
        <v>60</v>
      </c>
      <c r="B1976" s="31">
        <v>899</v>
      </c>
      <c r="C1976" s="32">
        <v>305</v>
      </c>
      <c r="D1976" s="33">
        <v>0</v>
      </c>
      <c r="E1976" s="13" t="s">
        <v>3779</v>
      </c>
      <c r="F1976" s="25">
        <v>0</v>
      </c>
      <c r="G1976" s="14"/>
      <c r="H1976" s="15">
        <v>0</v>
      </c>
      <c r="I1976" s="15">
        <v>0</v>
      </c>
      <c r="J1976" s="15">
        <f t="shared" si="150"/>
        <v>0</v>
      </c>
      <c r="K1976" s="15">
        <f t="shared" si="151"/>
        <v>0</v>
      </c>
      <c r="L1976" s="15">
        <f t="shared" si="152"/>
        <v>0</v>
      </c>
      <c r="M1976" s="15">
        <f t="shared" si="153"/>
        <v>0</v>
      </c>
      <c r="N1976" s="15">
        <f t="shared" si="154"/>
        <v>0</v>
      </c>
    </row>
    <row r="1977" spans="1:14" ht="56.25">
      <c r="A1977" s="31">
        <v>60</v>
      </c>
      <c r="B1977" s="31">
        <v>899</v>
      </c>
      <c r="C1977" s="32">
        <v>321</v>
      </c>
      <c r="D1977" s="33">
        <v>0</v>
      </c>
      <c r="E1977" s="13" t="s">
        <v>3780</v>
      </c>
      <c r="F1977" s="25">
        <v>0</v>
      </c>
      <c r="G1977" s="14"/>
      <c r="H1977" s="15">
        <v>0</v>
      </c>
      <c r="I1977" s="15">
        <v>0</v>
      </c>
      <c r="J1977" s="15">
        <f t="shared" si="150"/>
        <v>0</v>
      </c>
      <c r="K1977" s="15">
        <f t="shared" si="151"/>
        <v>0</v>
      </c>
      <c r="L1977" s="15">
        <f t="shared" si="152"/>
        <v>0</v>
      </c>
      <c r="M1977" s="15">
        <f t="shared" si="153"/>
        <v>0</v>
      </c>
      <c r="N1977" s="15">
        <f t="shared" si="154"/>
        <v>0</v>
      </c>
    </row>
    <row r="1978" spans="1:14" ht="67.5">
      <c r="A1978" s="31">
        <v>60</v>
      </c>
      <c r="B1978" s="31">
        <v>899</v>
      </c>
      <c r="C1978" s="32">
        <v>370</v>
      </c>
      <c r="D1978" s="33">
        <v>0</v>
      </c>
      <c r="E1978" s="13" t="s">
        <v>3781</v>
      </c>
      <c r="F1978" s="25">
        <v>0</v>
      </c>
      <c r="G1978" s="14"/>
      <c r="H1978" s="15">
        <v>0</v>
      </c>
      <c r="I1978" s="15">
        <v>0</v>
      </c>
      <c r="J1978" s="15">
        <f t="shared" si="150"/>
        <v>0</v>
      </c>
      <c r="K1978" s="15">
        <f t="shared" si="151"/>
        <v>0</v>
      </c>
      <c r="L1978" s="15">
        <f t="shared" si="152"/>
        <v>0</v>
      </c>
      <c r="M1978" s="15">
        <f t="shared" si="153"/>
        <v>0</v>
      </c>
      <c r="N1978" s="15">
        <f t="shared" si="154"/>
        <v>0</v>
      </c>
    </row>
    <row r="1979" spans="1:14" ht="67.5">
      <c r="A1979" s="31">
        <v>60</v>
      </c>
      <c r="B1979" s="31">
        <v>899</v>
      </c>
      <c r="C1979" s="32">
        <v>446</v>
      </c>
      <c r="D1979" s="33">
        <v>0</v>
      </c>
      <c r="E1979" s="13" t="s">
        <v>3782</v>
      </c>
      <c r="F1979" s="25">
        <v>0</v>
      </c>
      <c r="G1979" s="14"/>
      <c r="H1979" s="15">
        <v>0</v>
      </c>
      <c r="I1979" s="15">
        <v>0</v>
      </c>
      <c r="J1979" s="15">
        <f t="shared" si="150"/>
        <v>0</v>
      </c>
      <c r="K1979" s="15">
        <f t="shared" si="151"/>
        <v>0</v>
      </c>
      <c r="L1979" s="15">
        <f t="shared" si="152"/>
        <v>0</v>
      </c>
      <c r="M1979" s="15">
        <f t="shared" si="153"/>
        <v>0</v>
      </c>
      <c r="N1979" s="15">
        <f t="shared" si="154"/>
        <v>0</v>
      </c>
    </row>
    <row r="1980" spans="1:14" ht="67.5">
      <c r="A1980" s="31">
        <v>60</v>
      </c>
      <c r="B1980" s="31">
        <v>899</v>
      </c>
      <c r="C1980" s="32">
        <v>495</v>
      </c>
      <c r="D1980" s="33">
        <v>0</v>
      </c>
      <c r="E1980" s="13" t="s">
        <v>3783</v>
      </c>
      <c r="F1980" s="25">
        <v>0</v>
      </c>
      <c r="G1980" s="14"/>
      <c r="H1980" s="15">
        <v>0</v>
      </c>
      <c r="I1980" s="15">
        <v>0</v>
      </c>
      <c r="J1980" s="15">
        <f t="shared" si="150"/>
        <v>0</v>
      </c>
      <c r="K1980" s="15">
        <f t="shared" si="151"/>
        <v>0</v>
      </c>
      <c r="L1980" s="15">
        <f t="shared" si="152"/>
        <v>0</v>
      </c>
      <c r="M1980" s="15">
        <f t="shared" si="153"/>
        <v>0</v>
      </c>
      <c r="N1980" s="15">
        <f t="shared" si="154"/>
        <v>0</v>
      </c>
    </row>
    <row r="1981" spans="1:14" ht="56.25">
      <c r="A1981" s="31">
        <v>60</v>
      </c>
      <c r="B1981" s="31">
        <v>899</v>
      </c>
      <c r="C1981" s="32">
        <v>818</v>
      </c>
      <c r="D1981" s="33">
        <v>0</v>
      </c>
      <c r="E1981" s="13" t="s">
        <v>3784</v>
      </c>
      <c r="F1981" s="25">
        <v>0</v>
      </c>
      <c r="G1981" s="14"/>
      <c r="H1981" s="15">
        <v>0</v>
      </c>
      <c r="I1981" s="15">
        <v>0</v>
      </c>
      <c r="J1981" s="15">
        <f t="shared" si="150"/>
        <v>0</v>
      </c>
      <c r="K1981" s="15">
        <f t="shared" si="151"/>
        <v>0</v>
      </c>
      <c r="L1981" s="15">
        <f t="shared" si="152"/>
        <v>0</v>
      </c>
      <c r="M1981" s="15">
        <f t="shared" si="153"/>
        <v>0</v>
      </c>
      <c r="N1981" s="15">
        <f t="shared" si="154"/>
        <v>0</v>
      </c>
    </row>
    <row r="1982" spans="1:14" ht="56.25">
      <c r="A1982" s="31">
        <v>60</v>
      </c>
      <c r="B1982" s="31">
        <v>899</v>
      </c>
      <c r="C1982" s="32">
        <v>1428</v>
      </c>
      <c r="D1982" s="33">
        <v>0</v>
      </c>
      <c r="E1982" s="13" t="s">
        <v>3785</v>
      </c>
      <c r="F1982" s="25">
        <v>0</v>
      </c>
      <c r="G1982" s="14"/>
      <c r="H1982" s="15">
        <v>0</v>
      </c>
      <c r="I1982" s="15">
        <v>0</v>
      </c>
      <c r="J1982" s="15">
        <f t="shared" si="150"/>
        <v>0</v>
      </c>
      <c r="K1982" s="15">
        <f t="shared" si="151"/>
        <v>0</v>
      </c>
      <c r="L1982" s="15">
        <f t="shared" si="152"/>
        <v>0</v>
      </c>
      <c r="M1982" s="15">
        <f t="shared" si="153"/>
        <v>0</v>
      </c>
      <c r="N1982" s="15">
        <f t="shared" si="154"/>
        <v>0</v>
      </c>
    </row>
    <row r="1983" spans="1:14" ht="56.25">
      <c r="A1983" s="31">
        <v>60</v>
      </c>
      <c r="B1983" s="31">
        <v>899</v>
      </c>
      <c r="C1983" s="32">
        <v>1808</v>
      </c>
      <c r="D1983" s="33">
        <v>0</v>
      </c>
      <c r="E1983" s="13" t="s">
        <v>3786</v>
      </c>
      <c r="F1983" s="25">
        <v>10</v>
      </c>
      <c r="G1983" s="14"/>
      <c r="H1983" s="15">
        <v>0</v>
      </c>
      <c r="I1983" s="15">
        <v>0</v>
      </c>
      <c r="J1983" s="15">
        <f t="shared" si="150"/>
        <v>0</v>
      </c>
      <c r="K1983" s="15">
        <f t="shared" si="151"/>
        <v>0</v>
      </c>
      <c r="L1983" s="15">
        <f t="shared" si="152"/>
        <v>0</v>
      </c>
      <c r="M1983" s="15">
        <f t="shared" si="153"/>
        <v>0</v>
      </c>
      <c r="N1983" s="15">
        <f t="shared" si="154"/>
        <v>0</v>
      </c>
    </row>
    <row r="1984" spans="1:14" ht="67.5">
      <c r="A1984" s="31">
        <v>60</v>
      </c>
      <c r="B1984" s="31">
        <v>899</v>
      </c>
      <c r="C1984" s="32">
        <v>3291</v>
      </c>
      <c r="D1984" s="33">
        <v>0</v>
      </c>
      <c r="E1984" s="13" t="s">
        <v>3787</v>
      </c>
      <c r="F1984" s="25">
        <v>0</v>
      </c>
      <c r="G1984" s="14"/>
      <c r="H1984" s="15">
        <v>0</v>
      </c>
      <c r="I1984" s="15">
        <v>0</v>
      </c>
      <c r="J1984" s="15">
        <f t="shared" si="150"/>
        <v>0</v>
      </c>
      <c r="K1984" s="15">
        <f t="shared" si="151"/>
        <v>0</v>
      </c>
      <c r="L1984" s="15">
        <f t="shared" si="152"/>
        <v>0</v>
      </c>
      <c r="M1984" s="15">
        <f t="shared" si="153"/>
        <v>0</v>
      </c>
      <c r="N1984" s="15">
        <f t="shared" si="154"/>
        <v>0</v>
      </c>
    </row>
    <row r="1985" spans="1:14" ht="22.5">
      <c r="A1985" s="31">
        <v>60</v>
      </c>
      <c r="B1985" s="31">
        <v>904</v>
      </c>
      <c r="C1985" s="32">
        <v>100</v>
      </c>
      <c r="D1985" s="33">
        <v>0</v>
      </c>
      <c r="E1985" s="13" t="s">
        <v>3788</v>
      </c>
      <c r="F1985" s="25">
        <v>35786</v>
      </c>
      <c r="G1985" s="14"/>
      <c r="H1985" s="15">
        <v>0</v>
      </c>
      <c r="I1985" s="15">
        <v>0</v>
      </c>
      <c r="J1985" s="15">
        <f t="shared" si="150"/>
        <v>0</v>
      </c>
      <c r="K1985" s="15">
        <f t="shared" si="151"/>
        <v>0</v>
      </c>
      <c r="L1985" s="15">
        <f t="shared" si="152"/>
        <v>0</v>
      </c>
      <c r="M1985" s="15">
        <f t="shared" si="153"/>
        <v>0</v>
      </c>
      <c r="N1985" s="15">
        <f t="shared" si="154"/>
        <v>0</v>
      </c>
    </row>
    <row r="1986" spans="1:14" ht="45">
      <c r="A1986" s="31">
        <v>60</v>
      </c>
      <c r="B1986" s="31">
        <v>908</v>
      </c>
      <c r="C1986" s="32">
        <v>15</v>
      </c>
      <c r="D1986" s="33">
        <v>0</v>
      </c>
      <c r="E1986" s="13" t="s">
        <v>3789</v>
      </c>
      <c r="F1986" s="25">
        <v>4092</v>
      </c>
      <c r="G1986" s="14"/>
      <c r="H1986" s="15">
        <v>0</v>
      </c>
      <c r="I1986" s="15">
        <v>0</v>
      </c>
      <c r="J1986" s="15">
        <f t="shared" si="150"/>
        <v>0</v>
      </c>
      <c r="K1986" s="15">
        <f t="shared" si="151"/>
        <v>0</v>
      </c>
      <c r="L1986" s="15">
        <f t="shared" si="152"/>
        <v>0</v>
      </c>
      <c r="M1986" s="15">
        <f t="shared" si="153"/>
        <v>0</v>
      </c>
      <c r="N1986" s="15">
        <f t="shared" si="154"/>
        <v>0</v>
      </c>
    </row>
    <row r="1987" spans="1:14" ht="45">
      <c r="A1987" s="31">
        <v>60</v>
      </c>
      <c r="B1987" s="31">
        <v>908</v>
      </c>
      <c r="C1987" s="32">
        <v>114</v>
      </c>
      <c r="D1987" s="33">
        <v>0</v>
      </c>
      <c r="E1987" s="13" t="s">
        <v>3790</v>
      </c>
      <c r="F1987" s="25">
        <v>5127</v>
      </c>
      <c r="G1987" s="14"/>
      <c r="H1987" s="15">
        <v>0</v>
      </c>
      <c r="I1987" s="15">
        <v>0</v>
      </c>
      <c r="J1987" s="15">
        <f t="shared" si="150"/>
        <v>0</v>
      </c>
      <c r="K1987" s="15">
        <f t="shared" si="151"/>
        <v>0</v>
      </c>
      <c r="L1987" s="15">
        <f t="shared" si="152"/>
        <v>0</v>
      </c>
      <c r="M1987" s="15">
        <f t="shared" si="153"/>
        <v>0</v>
      </c>
      <c r="N1987" s="15">
        <f t="shared" si="154"/>
        <v>0</v>
      </c>
    </row>
    <row r="1988" spans="1:14" ht="45">
      <c r="A1988" s="31">
        <v>60</v>
      </c>
      <c r="B1988" s="31">
        <v>908</v>
      </c>
      <c r="C1988" s="32">
        <v>122</v>
      </c>
      <c r="D1988" s="33">
        <v>0</v>
      </c>
      <c r="E1988" s="13" t="s">
        <v>3791</v>
      </c>
      <c r="F1988" s="25">
        <v>2781</v>
      </c>
      <c r="G1988" s="14"/>
      <c r="H1988" s="15">
        <v>0</v>
      </c>
      <c r="I1988" s="15">
        <v>0</v>
      </c>
      <c r="J1988" s="15">
        <f t="shared" si="150"/>
        <v>0</v>
      </c>
      <c r="K1988" s="15">
        <f t="shared" si="151"/>
        <v>0</v>
      </c>
      <c r="L1988" s="15">
        <f t="shared" si="152"/>
        <v>0</v>
      </c>
      <c r="M1988" s="15">
        <f t="shared" si="153"/>
        <v>0</v>
      </c>
      <c r="N1988" s="15">
        <f t="shared" si="154"/>
        <v>0</v>
      </c>
    </row>
    <row r="1989" spans="1:14" ht="45">
      <c r="A1989" s="31">
        <v>60</v>
      </c>
      <c r="B1989" s="31">
        <v>908</v>
      </c>
      <c r="C1989" s="32">
        <v>130</v>
      </c>
      <c r="D1989" s="33">
        <v>0</v>
      </c>
      <c r="E1989" s="13" t="s">
        <v>3792</v>
      </c>
      <c r="F1989" s="25">
        <v>1885</v>
      </c>
      <c r="G1989" s="14"/>
      <c r="H1989" s="15">
        <v>0</v>
      </c>
      <c r="I1989" s="15">
        <v>0</v>
      </c>
      <c r="J1989" s="15">
        <f t="shared" si="150"/>
        <v>0</v>
      </c>
      <c r="K1989" s="15">
        <f t="shared" si="151"/>
        <v>0</v>
      </c>
      <c r="L1989" s="15">
        <f t="shared" si="152"/>
        <v>0</v>
      </c>
      <c r="M1989" s="15">
        <f t="shared" si="153"/>
        <v>0</v>
      </c>
      <c r="N1989" s="15">
        <f t="shared" si="154"/>
        <v>0</v>
      </c>
    </row>
    <row r="1990" spans="1:14" ht="56.25">
      <c r="A1990" s="31">
        <v>60</v>
      </c>
      <c r="B1990" s="31">
        <v>908</v>
      </c>
      <c r="C1990" s="32">
        <v>361</v>
      </c>
      <c r="D1990" s="33">
        <v>0</v>
      </c>
      <c r="E1990" s="13" t="s">
        <v>3793</v>
      </c>
      <c r="F1990" s="25">
        <v>0</v>
      </c>
      <c r="G1990" s="14"/>
      <c r="H1990" s="15">
        <v>0</v>
      </c>
      <c r="I1990" s="15">
        <v>0</v>
      </c>
      <c r="J1990" s="15">
        <f t="shared" si="150"/>
        <v>0</v>
      </c>
      <c r="K1990" s="15">
        <f t="shared" si="151"/>
        <v>0</v>
      </c>
      <c r="L1990" s="15">
        <f t="shared" si="152"/>
        <v>0</v>
      </c>
      <c r="M1990" s="15">
        <f t="shared" si="153"/>
        <v>0</v>
      </c>
      <c r="N1990" s="15">
        <f t="shared" si="154"/>
        <v>0</v>
      </c>
    </row>
    <row r="1991" spans="1:14" ht="56.25">
      <c r="A1991" s="31">
        <v>60</v>
      </c>
      <c r="B1991" s="31">
        <v>908</v>
      </c>
      <c r="C1991" s="32">
        <v>379</v>
      </c>
      <c r="D1991" s="33">
        <v>0</v>
      </c>
      <c r="E1991" s="13" t="s">
        <v>3794</v>
      </c>
      <c r="F1991" s="25">
        <v>0</v>
      </c>
      <c r="G1991" s="14"/>
      <c r="H1991" s="15">
        <v>0</v>
      </c>
      <c r="I1991" s="15">
        <v>0</v>
      </c>
      <c r="J1991" s="15">
        <f t="shared" si="150"/>
        <v>0</v>
      </c>
      <c r="K1991" s="15">
        <f t="shared" si="151"/>
        <v>0</v>
      </c>
      <c r="L1991" s="15">
        <f t="shared" si="152"/>
        <v>0</v>
      </c>
      <c r="M1991" s="15">
        <f t="shared" si="153"/>
        <v>0</v>
      </c>
      <c r="N1991" s="15">
        <f t="shared" si="154"/>
        <v>0</v>
      </c>
    </row>
    <row r="1992" spans="1:14" ht="270">
      <c r="A1992" s="31">
        <v>60</v>
      </c>
      <c r="B1992" s="31">
        <v>908</v>
      </c>
      <c r="C1992" s="32">
        <v>460</v>
      </c>
      <c r="D1992" s="33">
        <v>0</v>
      </c>
      <c r="E1992" s="13" t="s">
        <v>3795</v>
      </c>
      <c r="F1992" s="25">
        <v>0</v>
      </c>
      <c r="G1992" s="14"/>
      <c r="H1992" s="15">
        <v>0</v>
      </c>
      <c r="I1992" s="15">
        <v>0</v>
      </c>
      <c r="J1992" s="15">
        <f t="shared" si="150"/>
        <v>0</v>
      </c>
      <c r="K1992" s="15">
        <f t="shared" si="151"/>
        <v>0</v>
      </c>
      <c r="L1992" s="15">
        <f t="shared" si="152"/>
        <v>0</v>
      </c>
      <c r="M1992" s="15">
        <f t="shared" si="153"/>
        <v>0</v>
      </c>
      <c r="N1992" s="15">
        <f t="shared" si="154"/>
        <v>0</v>
      </c>
    </row>
    <row r="1993" spans="1:14" ht="258.75">
      <c r="A1993" s="31">
        <v>60</v>
      </c>
      <c r="B1993" s="31">
        <v>908</v>
      </c>
      <c r="C1993" s="32">
        <v>478</v>
      </c>
      <c r="D1993" s="33">
        <v>0</v>
      </c>
      <c r="E1993" s="13" t="s">
        <v>3796</v>
      </c>
      <c r="F1993" s="25">
        <v>0</v>
      </c>
      <c r="G1993" s="14"/>
      <c r="H1993" s="15">
        <v>0</v>
      </c>
      <c r="I1993" s="15">
        <v>0</v>
      </c>
      <c r="J1993" s="15">
        <f t="shared" si="150"/>
        <v>0</v>
      </c>
      <c r="K1993" s="15">
        <f t="shared" si="151"/>
        <v>0</v>
      </c>
      <c r="L1993" s="15">
        <f t="shared" si="152"/>
        <v>0</v>
      </c>
      <c r="M1993" s="15">
        <f t="shared" si="153"/>
        <v>0</v>
      </c>
      <c r="N1993" s="15">
        <f t="shared" si="154"/>
        <v>0</v>
      </c>
    </row>
    <row r="1994" spans="1:14" ht="258.75">
      <c r="A1994" s="31">
        <v>60</v>
      </c>
      <c r="B1994" s="31">
        <v>908</v>
      </c>
      <c r="C1994" s="32">
        <v>486</v>
      </c>
      <c r="D1994" s="33">
        <v>0</v>
      </c>
      <c r="E1994" s="13" t="s">
        <v>3797</v>
      </c>
      <c r="F1994" s="25">
        <v>0</v>
      </c>
      <c r="G1994" s="14"/>
      <c r="H1994" s="15">
        <v>0</v>
      </c>
      <c r="I1994" s="15">
        <v>0</v>
      </c>
      <c r="J1994" s="15">
        <f t="shared" si="150"/>
        <v>0</v>
      </c>
      <c r="K1994" s="15">
        <f t="shared" si="151"/>
        <v>0</v>
      </c>
      <c r="L1994" s="15">
        <f t="shared" si="152"/>
        <v>0</v>
      </c>
      <c r="M1994" s="15">
        <f t="shared" si="153"/>
        <v>0</v>
      </c>
      <c r="N1994" s="15">
        <f t="shared" si="154"/>
        <v>0</v>
      </c>
    </row>
    <row r="1995" spans="1:14" ht="281.25">
      <c r="A1995" s="31">
        <v>60</v>
      </c>
      <c r="B1995" s="31">
        <v>908</v>
      </c>
      <c r="C1995" s="32">
        <v>494</v>
      </c>
      <c r="D1995" s="33">
        <v>0</v>
      </c>
      <c r="E1995" s="13" t="s">
        <v>3798</v>
      </c>
      <c r="F1995" s="25">
        <v>0</v>
      </c>
      <c r="G1995" s="14"/>
      <c r="H1995" s="15">
        <v>0</v>
      </c>
      <c r="I1995" s="15">
        <v>0</v>
      </c>
      <c r="J1995" s="15">
        <f t="shared" si="150"/>
        <v>0</v>
      </c>
      <c r="K1995" s="15">
        <f t="shared" si="151"/>
        <v>0</v>
      </c>
      <c r="L1995" s="15">
        <f t="shared" si="152"/>
        <v>0</v>
      </c>
      <c r="M1995" s="15">
        <f t="shared" si="153"/>
        <v>0</v>
      </c>
      <c r="N1995" s="15">
        <f t="shared" si="154"/>
        <v>0</v>
      </c>
    </row>
    <row r="1996" spans="1:14" ht="258.75">
      <c r="A1996" s="31">
        <v>60</v>
      </c>
      <c r="B1996" s="31">
        <v>908</v>
      </c>
      <c r="C1996" s="32">
        <v>502</v>
      </c>
      <c r="D1996" s="33">
        <v>0</v>
      </c>
      <c r="E1996" s="13" t="s">
        <v>3799</v>
      </c>
      <c r="F1996" s="25">
        <v>0</v>
      </c>
      <c r="G1996" s="14"/>
      <c r="H1996" s="15">
        <v>0</v>
      </c>
      <c r="I1996" s="15">
        <v>0</v>
      </c>
      <c r="J1996" s="15">
        <f t="shared" ref="J1996:J2059" si="155">F1996*H1996</f>
        <v>0</v>
      </c>
      <c r="K1996" s="15">
        <f t="shared" ref="K1996:K2059" si="156">I1996*1.16</f>
        <v>0</v>
      </c>
      <c r="L1996" s="15">
        <f t="shared" ref="L1996:L2059" si="157">F1996*K1996</f>
        <v>0</v>
      </c>
      <c r="M1996" s="15">
        <f t="shared" ref="M1996:M2059" si="158">J1996+L1996</f>
        <v>0</v>
      </c>
      <c r="N1996" s="15">
        <f t="shared" ref="N1996:N2059" si="159">M1996*2</f>
        <v>0</v>
      </c>
    </row>
    <row r="1997" spans="1:14" ht="270">
      <c r="A1997" s="31">
        <v>60</v>
      </c>
      <c r="B1997" s="31">
        <v>908</v>
      </c>
      <c r="C1997" s="32">
        <v>510</v>
      </c>
      <c r="D1997" s="33">
        <v>0</v>
      </c>
      <c r="E1997" s="13" t="s">
        <v>3800</v>
      </c>
      <c r="F1997" s="25">
        <v>0</v>
      </c>
      <c r="G1997" s="14"/>
      <c r="H1997" s="15">
        <v>0</v>
      </c>
      <c r="I1997" s="15">
        <v>0</v>
      </c>
      <c r="J1997" s="15">
        <f t="shared" si="155"/>
        <v>0</v>
      </c>
      <c r="K1997" s="15">
        <f t="shared" si="156"/>
        <v>0</v>
      </c>
      <c r="L1997" s="15">
        <f t="shared" si="157"/>
        <v>0</v>
      </c>
      <c r="M1997" s="15">
        <f t="shared" si="158"/>
        <v>0</v>
      </c>
      <c r="N1997" s="15">
        <f t="shared" si="159"/>
        <v>0</v>
      </c>
    </row>
    <row r="1998" spans="1:14" ht="270">
      <c r="A1998" s="31">
        <v>60</v>
      </c>
      <c r="B1998" s="31">
        <v>908</v>
      </c>
      <c r="C1998" s="32">
        <v>528</v>
      </c>
      <c r="D1998" s="33">
        <v>0</v>
      </c>
      <c r="E1998" s="13" t="s">
        <v>3801</v>
      </c>
      <c r="F1998" s="25">
        <v>0</v>
      </c>
      <c r="G1998" s="14"/>
      <c r="H1998" s="15">
        <v>0</v>
      </c>
      <c r="I1998" s="15">
        <v>0</v>
      </c>
      <c r="J1998" s="15">
        <f t="shared" si="155"/>
        <v>0</v>
      </c>
      <c r="K1998" s="15">
        <f t="shared" si="156"/>
        <v>0</v>
      </c>
      <c r="L1998" s="15">
        <f t="shared" si="157"/>
        <v>0</v>
      </c>
      <c r="M1998" s="15">
        <f t="shared" si="158"/>
        <v>0</v>
      </c>
      <c r="N1998" s="15">
        <f t="shared" si="159"/>
        <v>0</v>
      </c>
    </row>
    <row r="1999" spans="1:14" ht="258.75">
      <c r="A1999" s="31">
        <v>60</v>
      </c>
      <c r="B1999" s="31">
        <v>908</v>
      </c>
      <c r="C1999" s="32">
        <v>536</v>
      </c>
      <c r="D1999" s="33">
        <v>0</v>
      </c>
      <c r="E1999" s="13" t="s">
        <v>3802</v>
      </c>
      <c r="F1999" s="25">
        <v>10</v>
      </c>
      <c r="G1999" s="14"/>
      <c r="H1999" s="15">
        <v>0</v>
      </c>
      <c r="I1999" s="15">
        <v>0</v>
      </c>
      <c r="J1999" s="15">
        <f t="shared" si="155"/>
        <v>0</v>
      </c>
      <c r="K1999" s="15">
        <f t="shared" si="156"/>
        <v>0</v>
      </c>
      <c r="L1999" s="15">
        <f t="shared" si="157"/>
        <v>0</v>
      </c>
      <c r="M1999" s="15">
        <f t="shared" si="158"/>
        <v>0</v>
      </c>
      <c r="N1999" s="15">
        <f t="shared" si="159"/>
        <v>0</v>
      </c>
    </row>
    <row r="2000" spans="1:14" ht="33.75">
      <c r="A2000" s="31">
        <v>60</v>
      </c>
      <c r="B2000" s="31">
        <v>908</v>
      </c>
      <c r="C2000" s="32">
        <v>890</v>
      </c>
      <c r="D2000" s="33">
        <v>0</v>
      </c>
      <c r="E2000" s="13" t="s">
        <v>3803</v>
      </c>
      <c r="F2000" s="25">
        <v>6017</v>
      </c>
      <c r="G2000" s="14"/>
      <c r="H2000" s="15">
        <v>0</v>
      </c>
      <c r="I2000" s="15">
        <v>0</v>
      </c>
      <c r="J2000" s="15">
        <f t="shared" si="155"/>
        <v>0</v>
      </c>
      <c r="K2000" s="15">
        <f t="shared" si="156"/>
        <v>0</v>
      </c>
      <c r="L2000" s="15">
        <f t="shared" si="157"/>
        <v>0</v>
      </c>
      <c r="M2000" s="15">
        <f t="shared" si="158"/>
        <v>0</v>
      </c>
      <c r="N2000" s="15">
        <f t="shared" si="159"/>
        <v>0</v>
      </c>
    </row>
    <row r="2001" spans="1:14" ht="56.25">
      <c r="A2001" s="31">
        <v>60</v>
      </c>
      <c r="B2001" s="31">
        <v>908</v>
      </c>
      <c r="C2001" s="32">
        <v>924</v>
      </c>
      <c r="D2001" s="33">
        <v>0</v>
      </c>
      <c r="E2001" s="13" t="s">
        <v>3804</v>
      </c>
      <c r="F2001" s="25">
        <v>5544</v>
      </c>
      <c r="G2001" s="14"/>
      <c r="H2001" s="15">
        <v>0</v>
      </c>
      <c r="I2001" s="15">
        <v>0</v>
      </c>
      <c r="J2001" s="15">
        <f t="shared" si="155"/>
        <v>0</v>
      </c>
      <c r="K2001" s="15">
        <f t="shared" si="156"/>
        <v>0</v>
      </c>
      <c r="L2001" s="15">
        <f t="shared" si="157"/>
        <v>0</v>
      </c>
      <c r="M2001" s="15">
        <f t="shared" si="158"/>
        <v>0</v>
      </c>
      <c r="N2001" s="15">
        <f t="shared" si="159"/>
        <v>0</v>
      </c>
    </row>
    <row r="2002" spans="1:14" ht="67.5">
      <c r="A2002" s="31">
        <v>60</v>
      </c>
      <c r="B2002" s="31">
        <v>908</v>
      </c>
      <c r="C2002" s="32">
        <v>5113</v>
      </c>
      <c r="D2002" s="33">
        <v>0</v>
      </c>
      <c r="E2002" s="13" t="s">
        <v>3805</v>
      </c>
      <c r="F2002" s="25">
        <v>1</v>
      </c>
      <c r="G2002" s="14"/>
      <c r="H2002" s="15">
        <v>0</v>
      </c>
      <c r="I2002" s="15">
        <v>0</v>
      </c>
      <c r="J2002" s="15">
        <f t="shared" si="155"/>
        <v>0</v>
      </c>
      <c r="K2002" s="15">
        <f t="shared" si="156"/>
        <v>0</v>
      </c>
      <c r="L2002" s="15">
        <f t="shared" si="157"/>
        <v>0</v>
      </c>
      <c r="M2002" s="15">
        <f t="shared" si="158"/>
        <v>0</v>
      </c>
      <c r="N2002" s="15">
        <f t="shared" si="159"/>
        <v>0</v>
      </c>
    </row>
    <row r="2003" spans="1:14" ht="67.5">
      <c r="A2003" s="31">
        <v>60</v>
      </c>
      <c r="B2003" s="31">
        <v>909</v>
      </c>
      <c r="C2003" s="32">
        <v>97</v>
      </c>
      <c r="D2003" s="33">
        <v>0</v>
      </c>
      <c r="E2003" s="13" t="s">
        <v>3806</v>
      </c>
      <c r="F2003" s="25">
        <v>1</v>
      </c>
      <c r="G2003" s="14"/>
      <c r="H2003" s="15">
        <v>0</v>
      </c>
      <c r="I2003" s="15">
        <v>0</v>
      </c>
      <c r="J2003" s="15">
        <f t="shared" si="155"/>
        <v>0</v>
      </c>
      <c r="K2003" s="15">
        <f t="shared" si="156"/>
        <v>0</v>
      </c>
      <c r="L2003" s="15">
        <f t="shared" si="157"/>
        <v>0</v>
      </c>
      <c r="M2003" s="15">
        <f t="shared" si="158"/>
        <v>0</v>
      </c>
      <c r="N2003" s="15">
        <f t="shared" si="159"/>
        <v>0</v>
      </c>
    </row>
    <row r="2004" spans="1:14" ht="67.5">
      <c r="A2004" s="31">
        <v>60</v>
      </c>
      <c r="B2004" s="31">
        <v>909</v>
      </c>
      <c r="C2004" s="32">
        <v>105</v>
      </c>
      <c r="D2004" s="33">
        <v>0</v>
      </c>
      <c r="E2004" s="13" t="s">
        <v>3805</v>
      </c>
      <c r="F2004" s="25">
        <v>16</v>
      </c>
      <c r="G2004" s="14"/>
      <c r="H2004" s="15">
        <v>0</v>
      </c>
      <c r="I2004" s="15">
        <v>0</v>
      </c>
      <c r="J2004" s="15">
        <f t="shared" si="155"/>
        <v>0</v>
      </c>
      <c r="K2004" s="15">
        <f t="shared" si="156"/>
        <v>0</v>
      </c>
      <c r="L2004" s="15">
        <f t="shared" si="157"/>
        <v>0</v>
      </c>
      <c r="M2004" s="15">
        <f t="shared" si="158"/>
        <v>0</v>
      </c>
      <c r="N2004" s="15">
        <f t="shared" si="159"/>
        <v>0</v>
      </c>
    </row>
    <row r="2005" spans="1:14" ht="67.5">
      <c r="A2005" s="31">
        <v>60</v>
      </c>
      <c r="B2005" s="31">
        <v>909</v>
      </c>
      <c r="C2005" s="32">
        <v>121</v>
      </c>
      <c r="D2005" s="33">
        <v>0</v>
      </c>
      <c r="E2005" s="13" t="s">
        <v>3807</v>
      </c>
      <c r="F2005" s="25">
        <v>1</v>
      </c>
      <c r="G2005" s="14"/>
      <c r="H2005" s="15">
        <v>0</v>
      </c>
      <c r="I2005" s="15">
        <v>0</v>
      </c>
      <c r="J2005" s="15">
        <f t="shared" si="155"/>
        <v>0</v>
      </c>
      <c r="K2005" s="15">
        <f t="shared" si="156"/>
        <v>0</v>
      </c>
      <c r="L2005" s="15">
        <f t="shared" si="157"/>
        <v>0</v>
      </c>
      <c r="M2005" s="15">
        <f t="shared" si="158"/>
        <v>0</v>
      </c>
      <c r="N2005" s="15">
        <f t="shared" si="159"/>
        <v>0</v>
      </c>
    </row>
    <row r="2006" spans="1:14" ht="67.5">
      <c r="A2006" s="31">
        <v>60</v>
      </c>
      <c r="B2006" s="31">
        <v>909</v>
      </c>
      <c r="C2006" s="32">
        <v>956</v>
      </c>
      <c r="D2006" s="33">
        <v>0</v>
      </c>
      <c r="E2006" s="13" t="s">
        <v>3808</v>
      </c>
      <c r="F2006" s="25">
        <v>363</v>
      </c>
      <c r="G2006" s="14"/>
      <c r="H2006" s="15">
        <v>0</v>
      </c>
      <c r="I2006" s="15">
        <v>0</v>
      </c>
      <c r="J2006" s="15">
        <f t="shared" si="155"/>
        <v>0</v>
      </c>
      <c r="K2006" s="15">
        <f t="shared" si="156"/>
        <v>0</v>
      </c>
      <c r="L2006" s="15">
        <f t="shared" si="157"/>
        <v>0</v>
      </c>
      <c r="M2006" s="15">
        <f t="shared" si="158"/>
        <v>0</v>
      </c>
      <c r="N2006" s="15">
        <f t="shared" si="159"/>
        <v>0</v>
      </c>
    </row>
    <row r="2007" spans="1:14" ht="45">
      <c r="A2007" s="31">
        <v>60</v>
      </c>
      <c r="B2007" s="31">
        <v>909</v>
      </c>
      <c r="C2007" s="32">
        <v>998</v>
      </c>
      <c r="D2007" s="33">
        <v>0</v>
      </c>
      <c r="E2007" s="13" t="s">
        <v>3809</v>
      </c>
      <c r="F2007" s="25">
        <v>0</v>
      </c>
      <c r="G2007" s="14"/>
      <c r="H2007" s="15">
        <v>0</v>
      </c>
      <c r="I2007" s="15">
        <v>0</v>
      </c>
      <c r="J2007" s="15">
        <f t="shared" si="155"/>
        <v>0</v>
      </c>
      <c r="K2007" s="15">
        <f t="shared" si="156"/>
        <v>0</v>
      </c>
      <c r="L2007" s="15">
        <f t="shared" si="157"/>
        <v>0</v>
      </c>
      <c r="M2007" s="15">
        <f t="shared" si="158"/>
        <v>0</v>
      </c>
      <c r="N2007" s="15">
        <f t="shared" si="159"/>
        <v>0</v>
      </c>
    </row>
    <row r="2008" spans="1:14" ht="67.5">
      <c r="A2008" s="31">
        <v>60</v>
      </c>
      <c r="B2008" s="31">
        <v>909</v>
      </c>
      <c r="C2008" s="32">
        <v>1012</v>
      </c>
      <c r="D2008" s="33">
        <v>0</v>
      </c>
      <c r="E2008" s="13" t="s">
        <v>3810</v>
      </c>
      <c r="F2008" s="25">
        <v>0</v>
      </c>
      <c r="G2008" s="14"/>
      <c r="H2008" s="15">
        <v>0</v>
      </c>
      <c r="I2008" s="15">
        <v>0</v>
      </c>
      <c r="J2008" s="15">
        <f t="shared" si="155"/>
        <v>0</v>
      </c>
      <c r="K2008" s="15">
        <f t="shared" si="156"/>
        <v>0</v>
      </c>
      <c r="L2008" s="15">
        <f t="shared" si="157"/>
        <v>0</v>
      </c>
      <c r="M2008" s="15">
        <f t="shared" si="158"/>
        <v>0</v>
      </c>
      <c r="N2008" s="15">
        <f t="shared" si="159"/>
        <v>0</v>
      </c>
    </row>
    <row r="2009" spans="1:14" ht="67.5">
      <c r="A2009" s="31">
        <v>60</v>
      </c>
      <c r="B2009" s="31">
        <v>909</v>
      </c>
      <c r="C2009" s="32">
        <v>1020</v>
      </c>
      <c r="D2009" s="33">
        <v>0</v>
      </c>
      <c r="E2009" s="13" t="s">
        <v>3811</v>
      </c>
      <c r="F2009" s="25">
        <v>0</v>
      </c>
      <c r="G2009" s="14"/>
      <c r="H2009" s="15">
        <v>0</v>
      </c>
      <c r="I2009" s="15">
        <v>0</v>
      </c>
      <c r="J2009" s="15">
        <f t="shared" si="155"/>
        <v>0</v>
      </c>
      <c r="K2009" s="15">
        <f t="shared" si="156"/>
        <v>0</v>
      </c>
      <c r="L2009" s="15">
        <f t="shared" si="157"/>
        <v>0</v>
      </c>
      <c r="M2009" s="15">
        <f t="shared" si="158"/>
        <v>0</v>
      </c>
      <c r="N2009" s="15">
        <f t="shared" si="159"/>
        <v>0</v>
      </c>
    </row>
    <row r="2010" spans="1:14" ht="67.5">
      <c r="A2010" s="31">
        <v>60</v>
      </c>
      <c r="B2010" s="31">
        <v>909</v>
      </c>
      <c r="C2010" s="32">
        <v>1038</v>
      </c>
      <c r="D2010" s="33">
        <v>0</v>
      </c>
      <c r="E2010" s="13" t="s">
        <v>3812</v>
      </c>
      <c r="F2010" s="25">
        <v>0</v>
      </c>
      <c r="G2010" s="14"/>
      <c r="H2010" s="15">
        <v>0</v>
      </c>
      <c r="I2010" s="15">
        <v>0</v>
      </c>
      <c r="J2010" s="15">
        <f t="shared" si="155"/>
        <v>0</v>
      </c>
      <c r="K2010" s="15">
        <f t="shared" si="156"/>
        <v>0</v>
      </c>
      <c r="L2010" s="15">
        <f t="shared" si="157"/>
        <v>0</v>
      </c>
      <c r="M2010" s="15">
        <f t="shared" si="158"/>
        <v>0</v>
      </c>
      <c r="N2010" s="15">
        <f t="shared" si="159"/>
        <v>0</v>
      </c>
    </row>
    <row r="2011" spans="1:14" ht="67.5">
      <c r="A2011" s="31">
        <v>60</v>
      </c>
      <c r="B2011" s="31">
        <v>909</v>
      </c>
      <c r="C2011" s="32">
        <v>1046</v>
      </c>
      <c r="D2011" s="33">
        <v>0</v>
      </c>
      <c r="E2011" s="13" t="s">
        <v>3813</v>
      </c>
      <c r="F2011" s="25">
        <v>0</v>
      </c>
      <c r="G2011" s="14"/>
      <c r="H2011" s="15">
        <v>0</v>
      </c>
      <c r="I2011" s="15">
        <v>0</v>
      </c>
      <c r="J2011" s="15">
        <f t="shared" si="155"/>
        <v>0</v>
      </c>
      <c r="K2011" s="15">
        <f t="shared" si="156"/>
        <v>0</v>
      </c>
      <c r="L2011" s="15">
        <f t="shared" si="157"/>
        <v>0</v>
      </c>
      <c r="M2011" s="15">
        <f t="shared" si="158"/>
        <v>0</v>
      </c>
      <c r="N2011" s="15">
        <f t="shared" si="159"/>
        <v>0</v>
      </c>
    </row>
    <row r="2012" spans="1:14" ht="33.75">
      <c r="A2012" s="31">
        <v>60</v>
      </c>
      <c r="B2012" s="31">
        <v>910</v>
      </c>
      <c r="C2012" s="32">
        <v>11</v>
      </c>
      <c r="D2012" s="33">
        <v>0</v>
      </c>
      <c r="E2012" s="13" t="s">
        <v>3814</v>
      </c>
      <c r="F2012" s="25">
        <v>736</v>
      </c>
      <c r="G2012" s="14"/>
      <c r="H2012" s="15">
        <v>0</v>
      </c>
      <c r="I2012" s="15">
        <v>0</v>
      </c>
      <c r="J2012" s="15">
        <f t="shared" si="155"/>
        <v>0</v>
      </c>
      <c r="K2012" s="15">
        <f t="shared" si="156"/>
        <v>0</v>
      </c>
      <c r="L2012" s="15">
        <f t="shared" si="157"/>
        <v>0</v>
      </c>
      <c r="M2012" s="15">
        <f t="shared" si="158"/>
        <v>0</v>
      </c>
      <c r="N2012" s="15">
        <f t="shared" si="159"/>
        <v>0</v>
      </c>
    </row>
    <row r="2013" spans="1:14" ht="56.25">
      <c r="A2013" s="31">
        <v>60</v>
      </c>
      <c r="B2013" s="31">
        <v>912</v>
      </c>
      <c r="C2013" s="32">
        <v>19</v>
      </c>
      <c r="D2013" s="33">
        <v>0</v>
      </c>
      <c r="E2013" s="13" t="s">
        <v>3815</v>
      </c>
      <c r="F2013" s="25">
        <v>0</v>
      </c>
      <c r="G2013" s="14"/>
      <c r="H2013" s="15">
        <v>0</v>
      </c>
      <c r="I2013" s="15">
        <v>0</v>
      </c>
      <c r="J2013" s="15">
        <f t="shared" si="155"/>
        <v>0</v>
      </c>
      <c r="K2013" s="15">
        <f t="shared" si="156"/>
        <v>0</v>
      </c>
      <c r="L2013" s="15">
        <f t="shared" si="157"/>
        <v>0</v>
      </c>
      <c r="M2013" s="15">
        <f t="shared" si="158"/>
        <v>0</v>
      </c>
      <c r="N2013" s="15">
        <f t="shared" si="159"/>
        <v>0</v>
      </c>
    </row>
    <row r="2014" spans="1:14" ht="33.75">
      <c r="A2014" s="31">
        <v>60</v>
      </c>
      <c r="B2014" s="31">
        <v>932</v>
      </c>
      <c r="C2014" s="32">
        <v>5816</v>
      </c>
      <c r="D2014" s="33">
        <v>0</v>
      </c>
      <c r="E2014" s="13" t="s">
        <v>3816</v>
      </c>
      <c r="F2014" s="25">
        <v>0</v>
      </c>
      <c r="G2014" s="14"/>
      <c r="H2014" s="15">
        <v>0</v>
      </c>
      <c r="I2014" s="15">
        <v>0</v>
      </c>
      <c r="J2014" s="15">
        <f t="shared" si="155"/>
        <v>0</v>
      </c>
      <c r="K2014" s="15">
        <f t="shared" si="156"/>
        <v>0</v>
      </c>
      <c r="L2014" s="15">
        <f t="shared" si="157"/>
        <v>0</v>
      </c>
      <c r="M2014" s="15">
        <f t="shared" si="158"/>
        <v>0</v>
      </c>
      <c r="N2014" s="15">
        <f t="shared" si="159"/>
        <v>0</v>
      </c>
    </row>
    <row r="2015" spans="1:14" ht="45">
      <c r="A2015" s="31">
        <v>60</v>
      </c>
      <c r="B2015" s="31">
        <v>932</v>
      </c>
      <c r="C2015" s="32">
        <v>5824</v>
      </c>
      <c r="D2015" s="33">
        <v>0</v>
      </c>
      <c r="E2015" s="13" t="s">
        <v>3817</v>
      </c>
      <c r="F2015" s="25">
        <v>100</v>
      </c>
      <c r="G2015" s="14"/>
      <c r="H2015" s="15">
        <v>0</v>
      </c>
      <c r="I2015" s="15">
        <v>0</v>
      </c>
      <c r="J2015" s="15">
        <f t="shared" si="155"/>
        <v>0</v>
      </c>
      <c r="K2015" s="15">
        <f t="shared" si="156"/>
        <v>0</v>
      </c>
      <c r="L2015" s="15">
        <f t="shared" si="157"/>
        <v>0</v>
      </c>
      <c r="M2015" s="15">
        <f t="shared" si="158"/>
        <v>0</v>
      </c>
      <c r="N2015" s="15">
        <f t="shared" si="159"/>
        <v>0</v>
      </c>
    </row>
    <row r="2016" spans="1:14" ht="67.5">
      <c r="A2016" s="31">
        <v>60</v>
      </c>
      <c r="B2016" s="31">
        <v>932</v>
      </c>
      <c r="C2016" s="32">
        <v>6426</v>
      </c>
      <c r="D2016" s="33">
        <v>0</v>
      </c>
      <c r="E2016" s="13" t="s">
        <v>3818</v>
      </c>
      <c r="F2016" s="25">
        <v>0</v>
      </c>
      <c r="G2016" s="14"/>
      <c r="H2016" s="15">
        <v>0</v>
      </c>
      <c r="I2016" s="15">
        <v>0</v>
      </c>
      <c r="J2016" s="15">
        <f t="shared" si="155"/>
        <v>0</v>
      </c>
      <c r="K2016" s="15">
        <f t="shared" si="156"/>
        <v>0</v>
      </c>
      <c r="L2016" s="15">
        <f t="shared" si="157"/>
        <v>0</v>
      </c>
      <c r="M2016" s="15">
        <f t="shared" si="158"/>
        <v>0</v>
      </c>
      <c r="N2016" s="15">
        <f t="shared" si="159"/>
        <v>0</v>
      </c>
    </row>
    <row r="2017" spans="1:14" ht="67.5">
      <c r="A2017" s="31">
        <v>60</v>
      </c>
      <c r="B2017" s="31">
        <v>932</v>
      </c>
      <c r="C2017" s="32">
        <v>6434</v>
      </c>
      <c r="D2017" s="33">
        <v>0</v>
      </c>
      <c r="E2017" s="13" t="s">
        <v>3819</v>
      </c>
      <c r="F2017" s="25">
        <v>0</v>
      </c>
      <c r="G2017" s="14"/>
      <c r="H2017" s="15">
        <v>0</v>
      </c>
      <c r="I2017" s="15">
        <v>0</v>
      </c>
      <c r="J2017" s="15">
        <f t="shared" si="155"/>
        <v>0</v>
      </c>
      <c r="K2017" s="15">
        <f t="shared" si="156"/>
        <v>0</v>
      </c>
      <c r="L2017" s="15">
        <f t="shared" si="157"/>
        <v>0</v>
      </c>
      <c r="M2017" s="15">
        <f t="shared" si="158"/>
        <v>0</v>
      </c>
      <c r="N2017" s="15">
        <f t="shared" si="159"/>
        <v>0</v>
      </c>
    </row>
    <row r="2018" spans="1:14" ht="67.5">
      <c r="A2018" s="31">
        <v>60</v>
      </c>
      <c r="B2018" s="31">
        <v>933</v>
      </c>
      <c r="C2018" s="32">
        <v>48</v>
      </c>
      <c r="D2018" s="33">
        <v>0</v>
      </c>
      <c r="E2018" s="13" t="s">
        <v>3820</v>
      </c>
      <c r="F2018" s="25">
        <v>0</v>
      </c>
      <c r="G2018" s="14"/>
      <c r="H2018" s="15">
        <v>0</v>
      </c>
      <c r="I2018" s="15">
        <v>0</v>
      </c>
      <c r="J2018" s="15">
        <f t="shared" si="155"/>
        <v>0</v>
      </c>
      <c r="K2018" s="15">
        <f t="shared" si="156"/>
        <v>0</v>
      </c>
      <c r="L2018" s="15">
        <f t="shared" si="157"/>
        <v>0</v>
      </c>
      <c r="M2018" s="15">
        <f t="shared" si="158"/>
        <v>0</v>
      </c>
      <c r="N2018" s="15">
        <f t="shared" si="159"/>
        <v>0</v>
      </c>
    </row>
    <row r="2019" spans="1:14" ht="67.5">
      <c r="A2019" s="31">
        <v>60</v>
      </c>
      <c r="B2019" s="31">
        <v>933</v>
      </c>
      <c r="C2019" s="32">
        <v>55</v>
      </c>
      <c r="D2019" s="33">
        <v>0</v>
      </c>
      <c r="E2019" s="13" t="s">
        <v>3821</v>
      </c>
      <c r="F2019" s="25">
        <v>0</v>
      </c>
      <c r="G2019" s="14"/>
      <c r="H2019" s="15">
        <v>0</v>
      </c>
      <c r="I2019" s="15">
        <v>0</v>
      </c>
      <c r="J2019" s="15">
        <f t="shared" si="155"/>
        <v>0</v>
      </c>
      <c r="K2019" s="15">
        <f t="shared" si="156"/>
        <v>0</v>
      </c>
      <c r="L2019" s="15">
        <f t="shared" si="157"/>
        <v>0</v>
      </c>
      <c r="M2019" s="15">
        <f t="shared" si="158"/>
        <v>0</v>
      </c>
      <c r="N2019" s="15">
        <f t="shared" si="159"/>
        <v>0</v>
      </c>
    </row>
    <row r="2020" spans="1:14" ht="22.5">
      <c r="A2020" s="31">
        <v>60</v>
      </c>
      <c r="B2020" s="31">
        <v>939</v>
      </c>
      <c r="C2020" s="32">
        <v>59</v>
      </c>
      <c r="D2020" s="33">
        <v>0</v>
      </c>
      <c r="E2020" s="13" t="s">
        <v>3822</v>
      </c>
      <c r="F2020" s="25">
        <v>27</v>
      </c>
      <c r="G2020" s="14"/>
      <c r="H2020" s="15">
        <v>0</v>
      </c>
      <c r="I2020" s="15">
        <v>0</v>
      </c>
      <c r="J2020" s="15">
        <f t="shared" si="155"/>
        <v>0</v>
      </c>
      <c r="K2020" s="15">
        <f t="shared" si="156"/>
        <v>0</v>
      </c>
      <c r="L2020" s="15">
        <f t="shared" si="157"/>
        <v>0</v>
      </c>
      <c r="M2020" s="15">
        <f t="shared" si="158"/>
        <v>0</v>
      </c>
      <c r="N2020" s="15">
        <f t="shared" si="159"/>
        <v>0</v>
      </c>
    </row>
    <row r="2021" spans="1:14" ht="33.75">
      <c r="A2021" s="31">
        <v>60</v>
      </c>
      <c r="B2021" s="31">
        <v>946</v>
      </c>
      <c r="C2021" s="32">
        <v>19</v>
      </c>
      <c r="D2021" s="33">
        <v>0</v>
      </c>
      <c r="E2021" s="13" t="s">
        <v>3823</v>
      </c>
      <c r="F2021" s="25">
        <v>1530</v>
      </c>
      <c r="G2021" s="14"/>
      <c r="H2021" s="15">
        <v>0</v>
      </c>
      <c r="I2021" s="15">
        <v>0</v>
      </c>
      <c r="J2021" s="15">
        <f t="shared" si="155"/>
        <v>0</v>
      </c>
      <c r="K2021" s="15">
        <f t="shared" si="156"/>
        <v>0</v>
      </c>
      <c r="L2021" s="15">
        <f t="shared" si="157"/>
        <v>0</v>
      </c>
      <c r="M2021" s="15">
        <f t="shared" si="158"/>
        <v>0</v>
      </c>
      <c r="N2021" s="15">
        <f t="shared" si="159"/>
        <v>0</v>
      </c>
    </row>
    <row r="2022" spans="1:14" ht="22.5">
      <c r="A2022" s="31">
        <v>60</v>
      </c>
      <c r="B2022" s="31">
        <v>946</v>
      </c>
      <c r="C2022" s="32">
        <v>35</v>
      </c>
      <c r="D2022" s="33">
        <v>0</v>
      </c>
      <c r="E2022" s="13" t="s">
        <v>3824</v>
      </c>
      <c r="F2022" s="25">
        <v>0</v>
      </c>
      <c r="G2022" s="14"/>
      <c r="H2022" s="15">
        <v>0</v>
      </c>
      <c r="I2022" s="15">
        <v>0</v>
      </c>
      <c r="J2022" s="15">
        <f t="shared" si="155"/>
        <v>0</v>
      </c>
      <c r="K2022" s="15">
        <f t="shared" si="156"/>
        <v>0</v>
      </c>
      <c r="L2022" s="15">
        <f t="shared" si="157"/>
        <v>0</v>
      </c>
      <c r="M2022" s="15">
        <f t="shared" si="158"/>
        <v>0</v>
      </c>
      <c r="N2022" s="15">
        <f t="shared" si="159"/>
        <v>0</v>
      </c>
    </row>
    <row r="2023" spans="1:14" ht="90">
      <c r="A2023" s="31">
        <v>60</v>
      </c>
      <c r="B2023" s="31">
        <v>946</v>
      </c>
      <c r="C2023" s="32">
        <v>142</v>
      </c>
      <c r="D2023" s="33">
        <v>0</v>
      </c>
      <c r="E2023" s="13" t="s">
        <v>3825</v>
      </c>
      <c r="F2023" s="25">
        <v>0</v>
      </c>
      <c r="G2023" s="14"/>
      <c r="H2023" s="15">
        <v>0</v>
      </c>
      <c r="I2023" s="15">
        <v>0</v>
      </c>
      <c r="J2023" s="15">
        <f t="shared" si="155"/>
        <v>0</v>
      </c>
      <c r="K2023" s="15">
        <f t="shared" si="156"/>
        <v>0</v>
      </c>
      <c r="L2023" s="15">
        <f t="shared" si="157"/>
        <v>0</v>
      </c>
      <c r="M2023" s="15">
        <f t="shared" si="158"/>
        <v>0</v>
      </c>
      <c r="N2023" s="15">
        <f t="shared" si="159"/>
        <v>0</v>
      </c>
    </row>
    <row r="2024" spans="1:14" ht="45">
      <c r="A2024" s="31">
        <v>60</v>
      </c>
      <c r="B2024" s="31">
        <v>953</v>
      </c>
      <c r="C2024" s="32">
        <v>92</v>
      </c>
      <c r="D2024" s="33">
        <v>0</v>
      </c>
      <c r="E2024" s="13" t="s">
        <v>3826</v>
      </c>
      <c r="F2024" s="25">
        <v>620.29999999999995</v>
      </c>
      <c r="G2024" s="14"/>
      <c r="H2024" s="15">
        <v>0</v>
      </c>
      <c r="I2024" s="15">
        <v>0</v>
      </c>
      <c r="J2024" s="15">
        <f t="shared" si="155"/>
        <v>0</v>
      </c>
      <c r="K2024" s="15">
        <f t="shared" si="156"/>
        <v>0</v>
      </c>
      <c r="L2024" s="15">
        <f t="shared" si="157"/>
        <v>0</v>
      </c>
      <c r="M2024" s="15">
        <f t="shared" si="158"/>
        <v>0</v>
      </c>
      <c r="N2024" s="15">
        <f t="shared" si="159"/>
        <v>0</v>
      </c>
    </row>
    <row r="2025" spans="1:14" ht="33.75">
      <c r="A2025" s="31">
        <v>60</v>
      </c>
      <c r="B2025" s="31">
        <v>953</v>
      </c>
      <c r="C2025" s="32">
        <v>209</v>
      </c>
      <c r="D2025" s="33">
        <v>0</v>
      </c>
      <c r="E2025" s="13" t="s">
        <v>3827</v>
      </c>
      <c r="F2025" s="25">
        <v>976</v>
      </c>
      <c r="G2025" s="14"/>
      <c r="H2025" s="15">
        <v>0</v>
      </c>
      <c r="I2025" s="15">
        <v>0</v>
      </c>
      <c r="J2025" s="15">
        <f t="shared" si="155"/>
        <v>0</v>
      </c>
      <c r="K2025" s="15">
        <f t="shared" si="156"/>
        <v>0</v>
      </c>
      <c r="L2025" s="15">
        <f t="shared" si="157"/>
        <v>0</v>
      </c>
      <c r="M2025" s="15">
        <f t="shared" si="158"/>
        <v>0</v>
      </c>
      <c r="N2025" s="15">
        <f t="shared" si="159"/>
        <v>0</v>
      </c>
    </row>
    <row r="2026" spans="1:14" ht="33.75">
      <c r="A2026" s="31">
        <v>60</v>
      </c>
      <c r="B2026" s="31">
        <v>953</v>
      </c>
      <c r="C2026" s="32">
        <v>266</v>
      </c>
      <c r="D2026" s="33">
        <v>0</v>
      </c>
      <c r="E2026" s="13" t="s">
        <v>3828</v>
      </c>
      <c r="F2026" s="25">
        <v>487.7</v>
      </c>
      <c r="G2026" s="14"/>
      <c r="H2026" s="15">
        <v>0</v>
      </c>
      <c r="I2026" s="15">
        <v>0</v>
      </c>
      <c r="J2026" s="15">
        <f t="shared" si="155"/>
        <v>0</v>
      </c>
      <c r="K2026" s="15">
        <f t="shared" si="156"/>
        <v>0</v>
      </c>
      <c r="L2026" s="15">
        <f t="shared" si="157"/>
        <v>0</v>
      </c>
      <c r="M2026" s="15">
        <f t="shared" si="158"/>
        <v>0</v>
      </c>
      <c r="N2026" s="15">
        <f t="shared" si="159"/>
        <v>0</v>
      </c>
    </row>
    <row r="2027" spans="1:14" ht="33.75">
      <c r="A2027" s="31">
        <v>60</v>
      </c>
      <c r="B2027" s="31">
        <v>953</v>
      </c>
      <c r="C2027" s="32">
        <v>282</v>
      </c>
      <c r="D2027" s="33">
        <v>0</v>
      </c>
      <c r="E2027" s="13" t="s">
        <v>3829</v>
      </c>
      <c r="F2027" s="25">
        <v>834.4</v>
      </c>
      <c r="G2027" s="14"/>
      <c r="H2027" s="15">
        <v>0</v>
      </c>
      <c r="I2027" s="15">
        <v>0</v>
      </c>
      <c r="J2027" s="15">
        <f t="shared" si="155"/>
        <v>0</v>
      </c>
      <c r="K2027" s="15">
        <f t="shared" si="156"/>
        <v>0</v>
      </c>
      <c r="L2027" s="15">
        <f t="shared" si="157"/>
        <v>0</v>
      </c>
      <c r="M2027" s="15">
        <f t="shared" si="158"/>
        <v>0</v>
      </c>
      <c r="N2027" s="15">
        <f t="shared" si="159"/>
        <v>0</v>
      </c>
    </row>
    <row r="2028" spans="1:14" ht="56.25">
      <c r="A2028" s="31">
        <v>60</v>
      </c>
      <c r="B2028" s="31">
        <v>953</v>
      </c>
      <c r="C2028" s="32">
        <v>456</v>
      </c>
      <c r="D2028" s="33">
        <v>0</v>
      </c>
      <c r="E2028" s="13" t="s">
        <v>3830</v>
      </c>
      <c r="F2028" s="25">
        <v>1532</v>
      </c>
      <c r="G2028" s="14"/>
      <c r="H2028" s="15">
        <v>0</v>
      </c>
      <c r="I2028" s="15">
        <v>0</v>
      </c>
      <c r="J2028" s="15">
        <f t="shared" si="155"/>
        <v>0</v>
      </c>
      <c r="K2028" s="15">
        <f t="shared" si="156"/>
        <v>0</v>
      </c>
      <c r="L2028" s="15">
        <f t="shared" si="157"/>
        <v>0</v>
      </c>
      <c r="M2028" s="15">
        <f t="shared" si="158"/>
        <v>0</v>
      </c>
      <c r="N2028" s="15">
        <f t="shared" si="159"/>
        <v>0</v>
      </c>
    </row>
    <row r="2029" spans="1:14" ht="56.25">
      <c r="A2029" s="31">
        <v>60</v>
      </c>
      <c r="B2029" s="31">
        <v>953</v>
      </c>
      <c r="C2029" s="32">
        <v>555</v>
      </c>
      <c r="D2029" s="33">
        <v>0</v>
      </c>
      <c r="E2029" s="13" t="s">
        <v>3831</v>
      </c>
      <c r="F2029" s="25">
        <v>4988</v>
      </c>
      <c r="G2029" s="14"/>
      <c r="H2029" s="15">
        <v>0</v>
      </c>
      <c r="I2029" s="15">
        <v>0</v>
      </c>
      <c r="J2029" s="15">
        <f t="shared" si="155"/>
        <v>0</v>
      </c>
      <c r="K2029" s="15">
        <f t="shared" si="156"/>
        <v>0</v>
      </c>
      <c r="L2029" s="15">
        <f t="shared" si="157"/>
        <v>0</v>
      </c>
      <c r="M2029" s="15">
        <f t="shared" si="158"/>
        <v>0</v>
      </c>
      <c r="N2029" s="15">
        <f t="shared" si="159"/>
        <v>0</v>
      </c>
    </row>
    <row r="2030" spans="1:14" ht="56.25">
      <c r="A2030" s="31">
        <v>60</v>
      </c>
      <c r="B2030" s="31">
        <v>953</v>
      </c>
      <c r="C2030" s="32">
        <v>571</v>
      </c>
      <c r="D2030" s="33">
        <v>0</v>
      </c>
      <c r="E2030" s="13" t="s">
        <v>3832</v>
      </c>
      <c r="F2030" s="25">
        <v>4073</v>
      </c>
      <c r="G2030" s="14"/>
      <c r="H2030" s="15">
        <v>0</v>
      </c>
      <c r="I2030" s="15">
        <v>0</v>
      </c>
      <c r="J2030" s="15">
        <f t="shared" si="155"/>
        <v>0</v>
      </c>
      <c r="K2030" s="15">
        <f t="shared" si="156"/>
        <v>0</v>
      </c>
      <c r="L2030" s="15">
        <f t="shared" si="157"/>
        <v>0</v>
      </c>
      <c r="M2030" s="15">
        <f t="shared" si="158"/>
        <v>0</v>
      </c>
      <c r="N2030" s="15">
        <f t="shared" si="159"/>
        <v>0</v>
      </c>
    </row>
    <row r="2031" spans="1:14" ht="56.25">
      <c r="A2031" s="31">
        <v>60</v>
      </c>
      <c r="B2031" s="31">
        <v>953</v>
      </c>
      <c r="C2031" s="32">
        <v>597</v>
      </c>
      <c r="D2031" s="33">
        <v>0</v>
      </c>
      <c r="E2031" s="13" t="s">
        <v>3833</v>
      </c>
      <c r="F2031" s="25">
        <v>1446</v>
      </c>
      <c r="G2031" s="14"/>
      <c r="H2031" s="15">
        <v>0</v>
      </c>
      <c r="I2031" s="15">
        <v>0</v>
      </c>
      <c r="J2031" s="15">
        <f t="shared" si="155"/>
        <v>0</v>
      </c>
      <c r="K2031" s="15">
        <f t="shared" si="156"/>
        <v>0</v>
      </c>
      <c r="L2031" s="15">
        <f t="shared" si="157"/>
        <v>0</v>
      </c>
      <c r="M2031" s="15">
        <f t="shared" si="158"/>
        <v>0</v>
      </c>
      <c r="N2031" s="15">
        <f t="shared" si="159"/>
        <v>0</v>
      </c>
    </row>
    <row r="2032" spans="1:14" ht="33.75">
      <c r="A2032" s="31">
        <v>60</v>
      </c>
      <c r="B2032" s="31">
        <v>953</v>
      </c>
      <c r="C2032" s="32">
        <v>746</v>
      </c>
      <c r="D2032" s="33">
        <v>0</v>
      </c>
      <c r="E2032" s="13" t="s">
        <v>3834</v>
      </c>
      <c r="F2032" s="25">
        <v>81</v>
      </c>
      <c r="G2032" s="14"/>
      <c r="H2032" s="15">
        <v>0</v>
      </c>
      <c r="I2032" s="15">
        <v>0</v>
      </c>
      <c r="J2032" s="15">
        <f t="shared" si="155"/>
        <v>0</v>
      </c>
      <c r="K2032" s="15">
        <f t="shared" si="156"/>
        <v>0</v>
      </c>
      <c r="L2032" s="15">
        <f t="shared" si="157"/>
        <v>0</v>
      </c>
      <c r="M2032" s="15">
        <f t="shared" si="158"/>
        <v>0</v>
      </c>
      <c r="N2032" s="15">
        <f t="shared" si="159"/>
        <v>0</v>
      </c>
    </row>
    <row r="2033" spans="1:14" ht="33.75">
      <c r="A2033" s="31">
        <v>60</v>
      </c>
      <c r="B2033" s="31">
        <v>953</v>
      </c>
      <c r="C2033" s="32">
        <v>753</v>
      </c>
      <c r="D2033" s="33">
        <v>0</v>
      </c>
      <c r="E2033" s="13" t="s">
        <v>3835</v>
      </c>
      <c r="F2033" s="25">
        <v>99</v>
      </c>
      <c r="G2033" s="14"/>
      <c r="H2033" s="15">
        <v>0</v>
      </c>
      <c r="I2033" s="15">
        <v>0</v>
      </c>
      <c r="J2033" s="15">
        <f t="shared" si="155"/>
        <v>0</v>
      </c>
      <c r="K2033" s="15">
        <f t="shared" si="156"/>
        <v>0</v>
      </c>
      <c r="L2033" s="15">
        <f t="shared" si="157"/>
        <v>0</v>
      </c>
      <c r="M2033" s="15">
        <f t="shared" si="158"/>
        <v>0</v>
      </c>
      <c r="N2033" s="15">
        <f t="shared" si="159"/>
        <v>0</v>
      </c>
    </row>
    <row r="2034" spans="1:14" ht="33.75">
      <c r="A2034" s="31">
        <v>60</v>
      </c>
      <c r="B2034" s="31">
        <v>953</v>
      </c>
      <c r="C2034" s="32">
        <v>761</v>
      </c>
      <c r="D2034" s="33">
        <v>0</v>
      </c>
      <c r="E2034" s="13" t="s">
        <v>3836</v>
      </c>
      <c r="F2034" s="25">
        <v>68</v>
      </c>
      <c r="G2034" s="14"/>
      <c r="H2034" s="15">
        <v>0</v>
      </c>
      <c r="I2034" s="15">
        <v>0</v>
      </c>
      <c r="J2034" s="15">
        <f t="shared" si="155"/>
        <v>0</v>
      </c>
      <c r="K2034" s="15">
        <f t="shared" si="156"/>
        <v>0</v>
      </c>
      <c r="L2034" s="15">
        <f t="shared" si="157"/>
        <v>0</v>
      </c>
      <c r="M2034" s="15">
        <f t="shared" si="158"/>
        <v>0</v>
      </c>
      <c r="N2034" s="15">
        <f t="shared" si="159"/>
        <v>0</v>
      </c>
    </row>
    <row r="2035" spans="1:14" ht="33.75">
      <c r="A2035" s="31">
        <v>60</v>
      </c>
      <c r="B2035" s="31">
        <v>953</v>
      </c>
      <c r="C2035" s="32">
        <v>779</v>
      </c>
      <c r="D2035" s="33">
        <v>0</v>
      </c>
      <c r="E2035" s="13" t="s">
        <v>3837</v>
      </c>
      <c r="F2035" s="25">
        <v>71</v>
      </c>
      <c r="G2035" s="14"/>
      <c r="H2035" s="15">
        <v>0</v>
      </c>
      <c r="I2035" s="15">
        <v>0</v>
      </c>
      <c r="J2035" s="15">
        <f t="shared" si="155"/>
        <v>0</v>
      </c>
      <c r="K2035" s="15">
        <f t="shared" si="156"/>
        <v>0</v>
      </c>
      <c r="L2035" s="15">
        <f t="shared" si="157"/>
        <v>0</v>
      </c>
      <c r="M2035" s="15">
        <f t="shared" si="158"/>
        <v>0</v>
      </c>
      <c r="N2035" s="15">
        <f t="shared" si="159"/>
        <v>0</v>
      </c>
    </row>
    <row r="2036" spans="1:14" ht="33.75">
      <c r="A2036" s="31">
        <v>60</v>
      </c>
      <c r="B2036" s="31">
        <v>953</v>
      </c>
      <c r="C2036" s="32">
        <v>787</v>
      </c>
      <c r="D2036" s="33">
        <v>0</v>
      </c>
      <c r="E2036" s="13" t="s">
        <v>3838</v>
      </c>
      <c r="F2036" s="25">
        <v>74</v>
      </c>
      <c r="G2036" s="14"/>
      <c r="H2036" s="15">
        <v>0</v>
      </c>
      <c r="I2036" s="15">
        <v>0</v>
      </c>
      <c r="J2036" s="15">
        <f t="shared" si="155"/>
        <v>0</v>
      </c>
      <c r="K2036" s="15">
        <f t="shared" si="156"/>
        <v>0</v>
      </c>
      <c r="L2036" s="15">
        <f t="shared" si="157"/>
        <v>0</v>
      </c>
      <c r="M2036" s="15">
        <f t="shared" si="158"/>
        <v>0</v>
      </c>
      <c r="N2036" s="15">
        <f t="shared" si="159"/>
        <v>0</v>
      </c>
    </row>
    <row r="2037" spans="1:14" ht="33.75">
      <c r="A2037" s="31">
        <v>60</v>
      </c>
      <c r="B2037" s="31">
        <v>953</v>
      </c>
      <c r="C2037" s="32">
        <v>795</v>
      </c>
      <c r="D2037" s="33">
        <v>0</v>
      </c>
      <c r="E2037" s="13" t="s">
        <v>3839</v>
      </c>
      <c r="F2037" s="25">
        <v>59</v>
      </c>
      <c r="G2037" s="14"/>
      <c r="H2037" s="15">
        <v>0</v>
      </c>
      <c r="I2037" s="15">
        <v>0</v>
      </c>
      <c r="J2037" s="15">
        <f t="shared" si="155"/>
        <v>0</v>
      </c>
      <c r="K2037" s="15">
        <f t="shared" si="156"/>
        <v>0</v>
      </c>
      <c r="L2037" s="15">
        <f t="shared" si="157"/>
        <v>0</v>
      </c>
      <c r="M2037" s="15">
        <f t="shared" si="158"/>
        <v>0</v>
      </c>
      <c r="N2037" s="15">
        <f t="shared" si="159"/>
        <v>0</v>
      </c>
    </row>
    <row r="2038" spans="1:14" ht="56.25">
      <c r="A2038" s="31">
        <v>60</v>
      </c>
      <c r="B2038" s="31">
        <v>953</v>
      </c>
      <c r="C2038" s="32">
        <v>936</v>
      </c>
      <c r="D2038" s="33">
        <v>0</v>
      </c>
      <c r="E2038" s="13" t="s">
        <v>3840</v>
      </c>
      <c r="F2038" s="25">
        <v>53</v>
      </c>
      <c r="G2038" s="14"/>
      <c r="H2038" s="15">
        <v>0</v>
      </c>
      <c r="I2038" s="15">
        <v>0</v>
      </c>
      <c r="J2038" s="15">
        <f t="shared" si="155"/>
        <v>0</v>
      </c>
      <c r="K2038" s="15">
        <f t="shared" si="156"/>
        <v>0</v>
      </c>
      <c r="L2038" s="15">
        <f t="shared" si="157"/>
        <v>0</v>
      </c>
      <c r="M2038" s="15">
        <f t="shared" si="158"/>
        <v>0</v>
      </c>
      <c r="N2038" s="15">
        <f t="shared" si="159"/>
        <v>0</v>
      </c>
    </row>
    <row r="2039" spans="1:14" ht="56.25">
      <c r="A2039" s="31">
        <v>60</v>
      </c>
      <c r="B2039" s="31">
        <v>953</v>
      </c>
      <c r="C2039" s="32">
        <v>969</v>
      </c>
      <c r="D2039" s="33">
        <v>0</v>
      </c>
      <c r="E2039" s="13" t="s">
        <v>3841</v>
      </c>
      <c r="F2039" s="25">
        <v>592</v>
      </c>
      <c r="G2039" s="14"/>
      <c r="H2039" s="15">
        <v>0</v>
      </c>
      <c r="I2039" s="15">
        <v>0</v>
      </c>
      <c r="J2039" s="15">
        <f t="shared" si="155"/>
        <v>0</v>
      </c>
      <c r="K2039" s="15">
        <f t="shared" si="156"/>
        <v>0</v>
      </c>
      <c r="L2039" s="15">
        <f t="shared" si="157"/>
        <v>0</v>
      </c>
      <c r="M2039" s="15">
        <f t="shared" si="158"/>
        <v>0</v>
      </c>
      <c r="N2039" s="15">
        <f t="shared" si="159"/>
        <v>0</v>
      </c>
    </row>
    <row r="2040" spans="1:14" ht="45">
      <c r="A2040" s="31">
        <v>60</v>
      </c>
      <c r="B2040" s="31">
        <v>953</v>
      </c>
      <c r="C2040" s="32">
        <v>1603</v>
      </c>
      <c r="D2040" s="33">
        <v>0</v>
      </c>
      <c r="E2040" s="13" t="s">
        <v>3842</v>
      </c>
      <c r="F2040" s="25">
        <v>155</v>
      </c>
      <c r="G2040" s="14"/>
      <c r="H2040" s="15">
        <v>0</v>
      </c>
      <c r="I2040" s="15">
        <v>0</v>
      </c>
      <c r="J2040" s="15">
        <f t="shared" si="155"/>
        <v>0</v>
      </c>
      <c r="K2040" s="15">
        <f t="shared" si="156"/>
        <v>0</v>
      </c>
      <c r="L2040" s="15">
        <f t="shared" si="157"/>
        <v>0</v>
      </c>
      <c r="M2040" s="15">
        <f t="shared" si="158"/>
        <v>0</v>
      </c>
      <c r="N2040" s="15">
        <f t="shared" si="159"/>
        <v>0</v>
      </c>
    </row>
    <row r="2041" spans="1:14" ht="56.25">
      <c r="A2041" s="31">
        <v>60</v>
      </c>
      <c r="B2041" s="31">
        <v>953</v>
      </c>
      <c r="C2041" s="32">
        <v>2825</v>
      </c>
      <c r="D2041" s="33">
        <v>0</v>
      </c>
      <c r="E2041" s="13" t="s">
        <v>3843</v>
      </c>
      <c r="F2041" s="25">
        <v>121398</v>
      </c>
      <c r="G2041" s="14"/>
      <c r="H2041" s="15">
        <v>0</v>
      </c>
      <c r="I2041" s="15">
        <v>0</v>
      </c>
      <c r="J2041" s="15">
        <f t="shared" si="155"/>
        <v>0</v>
      </c>
      <c r="K2041" s="15">
        <f t="shared" si="156"/>
        <v>0</v>
      </c>
      <c r="L2041" s="15">
        <f t="shared" si="157"/>
        <v>0</v>
      </c>
      <c r="M2041" s="15">
        <f t="shared" si="158"/>
        <v>0</v>
      </c>
      <c r="N2041" s="15">
        <f t="shared" si="159"/>
        <v>0</v>
      </c>
    </row>
    <row r="2042" spans="1:14" ht="56.25">
      <c r="A2042" s="31">
        <v>60</v>
      </c>
      <c r="B2042" s="31">
        <v>953</v>
      </c>
      <c r="C2042" s="32">
        <v>2858</v>
      </c>
      <c r="D2042" s="33">
        <v>0</v>
      </c>
      <c r="E2042" s="13" t="s">
        <v>3844</v>
      </c>
      <c r="F2042" s="25">
        <v>16402</v>
      </c>
      <c r="G2042" s="14"/>
      <c r="H2042" s="15">
        <v>0</v>
      </c>
      <c r="I2042" s="15">
        <v>0</v>
      </c>
      <c r="J2042" s="15">
        <f t="shared" si="155"/>
        <v>0</v>
      </c>
      <c r="K2042" s="15">
        <f t="shared" si="156"/>
        <v>0</v>
      </c>
      <c r="L2042" s="15">
        <f t="shared" si="157"/>
        <v>0</v>
      </c>
      <c r="M2042" s="15">
        <f t="shared" si="158"/>
        <v>0</v>
      </c>
      <c r="N2042" s="15">
        <f t="shared" si="159"/>
        <v>0</v>
      </c>
    </row>
    <row r="2043" spans="1:14" ht="56.25">
      <c r="A2043" s="31">
        <v>60</v>
      </c>
      <c r="B2043" s="31">
        <v>953</v>
      </c>
      <c r="C2043" s="32">
        <v>2866</v>
      </c>
      <c r="D2043" s="33">
        <v>0</v>
      </c>
      <c r="E2043" s="13" t="s">
        <v>3845</v>
      </c>
      <c r="F2043" s="25">
        <v>42063</v>
      </c>
      <c r="G2043" s="14"/>
      <c r="H2043" s="15">
        <v>0</v>
      </c>
      <c r="I2043" s="15">
        <v>0</v>
      </c>
      <c r="J2043" s="15">
        <f t="shared" si="155"/>
        <v>0</v>
      </c>
      <c r="K2043" s="15">
        <f t="shared" si="156"/>
        <v>0</v>
      </c>
      <c r="L2043" s="15">
        <f t="shared" si="157"/>
        <v>0</v>
      </c>
      <c r="M2043" s="15">
        <f t="shared" si="158"/>
        <v>0</v>
      </c>
      <c r="N2043" s="15">
        <f t="shared" si="159"/>
        <v>0</v>
      </c>
    </row>
    <row r="2044" spans="1:14" ht="56.25">
      <c r="A2044" s="31">
        <v>60</v>
      </c>
      <c r="B2044" s="31">
        <v>953</v>
      </c>
      <c r="C2044" s="32">
        <v>2874</v>
      </c>
      <c r="D2044" s="33">
        <v>0</v>
      </c>
      <c r="E2044" s="13" t="s">
        <v>3846</v>
      </c>
      <c r="F2044" s="25">
        <v>17553</v>
      </c>
      <c r="G2044" s="14"/>
      <c r="H2044" s="15">
        <v>0</v>
      </c>
      <c r="I2044" s="15">
        <v>0</v>
      </c>
      <c r="J2044" s="15">
        <f t="shared" si="155"/>
        <v>0</v>
      </c>
      <c r="K2044" s="15">
        <f t="shared" si="156"/>
        <v>0</v>
      </c>
      <c r="L2044" s="15">
        <f t="shared" si="157"/>
        <v>0</v>
      </c>
      <c r="M2044" s="15">
        <f t="shared" si="158"/>
        <v>0</v>
      </c>
      <c r="N2044" s="15">
        <f t="shared" si="159"/>
        <v>0</v>
      </c>
    </row>
    <row r="2045" spans="1:14" ht="56.25">
      <c r="A2045" s="31">
        <v>60</v>
      </c>
      <c r="B2045" s="31">
        <v>953</v>
      </c>
      <c r="C2045" s="32">
        <v>3195</v>
      </c>
      <c r="D2045" s="33">
        <v>0</v>
      </c>
      <c r="E2045" s="13" t="s">
        <v>3847</v>
      </c>
      <c r="F2045" s="25">
        <v>146</v>
      </c>
      <c r="G2045" s="14"/>
      <c r="H2045" s="15">
        <v>0</v>
      </c>
      <c r="I2045" s="15">
        <v>0</v>
      </c>
      <c r="J2045" s="15">
        <f t="shared" si="155"/>
        <v>0</v>
      </c>
      <c r="K2045" s="15">
        <f t="shared" si="156"/>
        <v>0</v>
      </c>
      <c r="L2045" s="15">
        <f t="shared" si="157"/>
        <v>0</v>
      </c>
      <c r="M2045" s="15">
        <f t="shared" si="158"/>
        <v>0</v>
      </c>
      <c r="N2045" s="15">
        <f t="shared" si="159"/>
        <v>0</v>
      </c>
    </row>
    <row r="2046" spans="1:14" ht="67.5">
      <c r="A2046" s="31">
        <v>60</v>
      </c>
      <c r="B2046" s="31">
        <v>953</v>
      </c>
      <c r="C2046" s="32">
        <v>3203</v>
      </c>
      <c r="D2046" s="33">
        <v>0</v>
      </c>
      <c r="E2046" s="13" t="s">
        <v>3848</v>
      </c>
      <c r="F2046" s="25">
        <v>639</v>
      </c>
      <c r="G2046" s="14"/>
      <c r="H2046" s="15">
        <v>0</v>
      </c>
      <c r="I2046" s="15">
        <v>0</v>
      </c>
      <c r="J2046" s="15">
        <f t="shared" si="155"/>
        <v>0</v>
      </c>
      <c r="K2046" s="15">
        <f t="shared" si="156"/>
        <v>0</v>
      </c>
      <c r="L2046" s="15">
        <f t="shared" si="157"/>
        <v>0</v>
      </c>
      <c r="M2046" s="15">
        <f t="shared" si="158"/>
        <v>0</v>
      </c>
      <c r="N2046" s="15">
        <f t="shared" si="159"/>
        <v>0</v>
      </c>
    </row>
    <row r="2047" spans="1:14" ht="123.75">
      <c r="A2047" s="31">
        <v>60</v>
      </c>
      <c r="B2047" s="31">
        <v>963</v>
      </c>
      <c r="C2047" s="32">
        <v>3252</v>
      </c>
      <c r="D2047" s="33">
        <v>0</v>
      </c>
      <c r="E2047" s="13" t="s">
        <v>3849</v>
      </c>
      <c r="F2047" s="25">
        <v>165</v>
      </c>
      <c r="G2047" s="14"/>
      <c r="H2047" s="15">
        <v>0</v>
      </c>
      <c r="I2047" s="15">
        <v>0</v>
      </c>
      <c r="J2047" s="15">
        <f t="shared" si="155"/>
        <v>0</v>
      </c>
      <c r="K2047" s="15">
        <f t="shared" si="156"/>
        <v>0</v>
      </c>
      <c r="L2047" s="15">
        <f t="shared" si="157"/>
        <v>0</v>
      </c>
      <c r="M2047" s="15">
        <f t="shared" si="158"/>
        <v>0</v>
      </c>
      <c r="N2047" s="15">
        <f t="shared" si="159"/>
        <v>0</v>
      </c>
    </row>
    <row r="2048" spans="1:14" ht="123.75">
      <c r="A2048" s="31">
        <v>60</v>
      </c>
      <c r="B2048" s="31">
        <v>963</v>
      </c>
      <c r="C2048" s="32">
        <v>3260</v>
      </c>
      <c r="D2048" s="33">
        <v>0</v>
      </c>
      <c r="E2048" s="13" t="s">
        <v>3850</v>
      </c>
      <c r="F2048" s="25">
        <v>150</v>
      </c>
      <c r="G2048" s="14"/>
      <c r="H2048" s="15">
        <v>0</v>
      </c>
      <c r="I2048" s="15">
        <v>0</v>
      </c>
      <c r="J2048" s="15">
        <f t="shared" si="155"/>
        <v>0</v>
      </c>
      <c r="K2048" s="15">
        <f t="shared" si="156"/>
        <v>0</v>
      </c>
      <c r="L2048" s="15">
        <f t="shared" si="157"/>
        <v>0</v>
      </c>
      <c r="M2048" s="15">
        <f t="shared" si="158"/>
        <v>0</v>
      </c>
      <c r="N2048" s="15">
        <f t="shared" si="159"/>
        <v>0</v>
      </c>
    </row>
    <row r="2049" spans="1:14" ht="123.75">
      <c r="A2049" s="31">
        <v>60</v>
      </c>
      <c r="B2049" s="31">
        <v>963</v>
      </c>
      <c r="C2049" s="32">
        <v>3278</v>
      </c>
      <c r="D2049" s="33">
        <v>0</v>
      </c>
      <c r="E2049" s="13" t="s">
        <v>3851</v>
      </c>
      <c r="F2049" s="25">
        <v>180</v>
      </c>
      <c r="G2049" s="14"/>
      <c r="H2049" s="15">
        <v>0</v>
      </c>
      <c r="I2049" s="15">
        <v>0</v>
      </c>
      <c r="J2049" s="15">
        <f t="shared" si="155"/>
        <v>0</v>
      </c>
      <c r="K2049" s="15">
        <f t="shared" si="156"/>
        <v>0</v>
      </c>
      <c r="L2049" s="15">
        <f t="shared" si="157"/>
        <v>0</v>
      </c>
      <c r="M2049" s="15">
        <f t="shared" si="158"/>
        <v>0</v>
      </c>
      <c r="N2049" s="15">
        <f t="shared" si="159"/>
        <v>0</v>
      </c>
    </row>
    <row r="2050" spans="1:14" ht="123.75">
      <c r="A2050" s="31">
        <v>60</v>
      </c>
      <c r="B2050" s="31">
        <v>963</v>
      </c>
      <c r="C2050" s="32">
        <v>3286</v>
      </c>
      <c r="D2050" s="33">
        <v>0</v>
      </c>
      <c r="E2050" s="13" t="s">
        <v>3852</v>
      </c>
      <c r="F2050" s="25">
        <v>150</v>
      </c>
      <c r="G2050" s="14"/>
      <c r="H2050" s="15">
        <v>0</v>
      </c>
      <c r="I2050" s="15">
        <v>0</v>
      </c>
      <c r="J2050" s="15">
        <f t="shared" si="155"/>
        <v>0</v>
      </c>
      <c r="K2050" s="15">
        <f t="shared" si="156"/>
        <v>0</v>
      </c>
      <c r="L2050" s="15">
        <f t="shared" si="157"/>
        <v>0</v>
      </c>
      <c r="M2050" s="15">
        <f t="shared" si="158"/>
        <v>0</v>
      </c>
      <c r="N2050" s="15">
        <f t="shared" si="159"/>
        <v>0</v>
      </c>
    </row>
    <row r="2051" spans="1:14" ht="45">
      <c r="A2051" s="31">
        <v>60</v>
      </c>
      <c r="B2051" s="31">
        <v>963</v>
      </c>
      <c r="C2051" s="32">
        <v>3302</v>
      </c>
      <c r="D2051" s="33">
        <v>0</v>
      </c>
      <c r="E2051" s="13" t="s">
        <v>3853</v>
      </c>
      <c r="F2051" s="25">
        <v>230</v>
      </c>
      <c r="G2051" s="14"/>
      <c r="H2051" s="15">
        <v>0</v>
      </c>
      <c r="I2051" s="15">
        <v>0</v>
      </c>
      <c r="J2051" s="15">
        <f t="shared" si="155"/>
        <v>0</v>
      </c>
      <c r="K2051" s="15">
        <f t="shared" si="156"/>
        <v>0</v>
      </c>
      <c r="L2051" s="15">
        <f t="shared" si="157"/>
        <v>0</v>
      </c>
      <c r="M2051" s="15">
        <f t="shared" si="158"/>
        <v>0</v>
      </c>
      <c r="N2051" s="15">
        <f t="shared" si="159"/>
        <v>0</v>
      </c>
    </row>
    <row r="2052" spans="1:14" ht="12.75">
      <c r="A2052" s="31">
        <v>60</v>
      </c>
      <c r="B2052" s="31">
        <v>999</v>
      </c>
      <c r="C2052" s="32">
        <v>4</v>
      </c>
      <c r="D2052" s="38">
        <v>0</v>
      </c>
      <c r="E2052" s="13" t="s">
        <v>3854</v>
      </c>
      <c r="F2052" s="25">
        <v>20</v>
      </c>
      <c r="G2052" s="14"/>
      <c r="H2052" s="15">
        <v>0</v>
      </c>
      <c r="I2052" s="15">
        <v>0</v>
      </c>
      <c r="J2052" s="15">
        <f t="shared" si="155"/>
        <v>0</v>
      </c>
      <c r="K2052" s="15">
        <f t="shared" si="156"/>
        <v>0</v>
      </c>
      <c r="L2052" s="15">
        <f t="shared" si="157"/>
        <v>0</v>
      </c>
      <c r="M2052" s="15">
        <f t="shared" si="158"/>
        <v>0</v>
      </c>
      <c r="N2052" s="15">
        <f t="shared" si="159"/>
        <v>0</v>
      </c>
    </row>
    <row r="2053" spans="1:14" ht="12.75">
      <c r="A2053" s="31">
        <v>60</v>
      </c>
      <c r="B2053" s="31">
        <v>999</v>
      </c>
      <c r="C2053" s="32">
        <v>6</v>
      </c>
      <c r="D2053" s="38">
        <v>0</v>
      </c>
      <c r="E2053" s="13" t="s">
        <v>3855</v>
      </c>
      <c r="F2053" s="25">
        <v>2</v>
      </c>
      <c r="G2053" s="14"/>
      <c r="H2053" s="15">
        <v>0</v>
      </c>
      <c r="I2053" s="15">
        <v>0</v>
      </c>
      <c r="J2053" s="15">
        <f t="shared" si="155"/>
        <v>0</v>
      </c>
      <c r="K2053" s="15">
        <f t="shared" si="156"/>
        <v>0</v>
      </c>
      <c r="L2053" s="15">
        <f t="shared" si="157"/>
        <v>0</v>
      </c>
      <c r="M2053" s="15">
        <f t="shared" si="158"/>
        <v>0</v>
      </c>
      <c r="N2053" s="15">
        <f t="shared" si="159"/>
        <v>0</v>
      </c>
    </row>
    <row r="2054" spans="1:14" ht="12.75">
      <c r="A2054" s="31">
        <v>60</v>
      </c>
      <c r="B2054" s="31">
        <v>999</v>
      </c>
      <c r="C2054" s="32">
        <v>7</v>
      </c>
      <c r="D2054" s="38">
        <v>0</v>
      </c>
      <c r="E2054" s="13" t="s">
        <v>3856</v>
      </c>
      <c r="F2054" s="25">
        <v>280</v>
      </c>
      <c r="G2054" s="14"/>
      <c r="H2054" s="15">
        <v>0</v>
      </c>
      <c r="I2054" s="15">
        <v>0</v>
      </c>
      <c r="J2054" s="15">
        <f t="shared" si="155"/>
        <v>0</v>
      </c>
      <c r="K2054" s="15">
        <f t="shared" si="156"/>
        <v>0</v>
      </c>
      <c r="L2054" s="15">
        <f t="shared" si="157"/>
        <v>0</v>
      </c>
      <c r="M2054" s="15">
        <f t="shared" si="158"/>
        <v>0</v>
      </c>
      <c r="N2054" s="15">
        <f t="shared" si="159"/>
        <v>0</v>
      </c>
    </row>
    <row r="2055" spans="1:14" ht="12.75">
      <c r="A2055" s="31">
        <v>60</v>
      </c>
      <c r="B2055" s="31">
        <v>999</v>
      </c>
      <c r="C2055" s="32">
        <v>18</v>
      </c>
      <c r="D2055" s="38">
        <v>0</v>
      </c>
      <c r="E2055" s="13" t="s">
        <v>3857</v>
      </c>
      <c r="F2055" s="25">
        <v>230</v>
      </c>
      <c r="G2055" s="14"/>
      <c r="H2055" s="15">
        <v>0</v>
      </c>
      <c r="I2055" s="15">
        <v>0</v>
      </c>
      <c r="J2055" s="15">
        <f t="shared" si="155"/>
        <v>0</v>
      </c>
      <c r="K2055" s="15">
        <f t="shared" si="156"/>
        <v>0</v>
      </c>
      <c r="L2055" s="15">
        <f t="shared" si="157"/>
        <v>0</v>
      </c>
      <c r="M2055" s="15">
        <f t="shared" si="158"/>
        <v>0</v>
      </c>
      <c r="N2055" s="15">
        <f t="shared" si="159"/>
        <v>0</v>
      </c>
    </row>
    <row r="2056" spans="1:14" ht="22.5">
      <c r="A2056" s="31">
        <v>60</v>
      </c>
      <c r="B2056" s="31">
        <v>999</v>
      </c>
      <c r="C2056" s="32">
        <v>22</v>
      </c>
      <c r="D2056" s="38">
        <v>0</v>
      </c>
      <c r="E2056" s="13" t="s">
        <v>3858</v>
      </c>
      <c r="F2056" s="25">
        <v>164260</v>
      </c>
      <c r="G2056" s="14"/>
      <c r="H2056" s="15">
        <v>0</v>
      </c>
      <c r="I2056" s="15">
        <v>0</v>
      </c>
      <c r="J2056" s="15">
        <f t="shared" si="155"/>
        <v>0</v>
      </c>
      <c r="K2056" s="15">
        <f t="shared" si="156"/>
        <v>0</v>
      </c>
      <c r="L2056" s="15">
        <f t="shared" si="157"/>
        <v>0</v>
      </c>
      <c r="M2056" s="15">
        <f t="shared" si="158"/>
        <v>0</v>
      </c>
      <c r="N2056" s="15">
        <f t="shared" si="159"/>
        <v>0</v>
      </c>
    </row>
    <row r="2057" spans="1:14" ht="12.75">
      <c r="A2057" s="31">
        <v>60</v>
      </c>
      <c r="B2057" s="31">
        <v>999</v>
      </c>
      <c r="C2057" s="32">
        <v>38</v>
      </c>
      <c r="D2057" s="38">
        <v>0</v>
      </c>
      <c r="E2057" s="13" t="s">
        <v>3859</v>
      </c>
      <c r="F2057" s="25">
        <v>1202</v>
      </c>
      <c r="G2057" s="14"/>
      <c r="H2057" s="15">
        <v>0</v>
      </c>
      <c r="I2057" s="15">
        <v>0</v>
      </c>
      <c r="J2057" s="15">
        <f t="shared" si="155"/>
        <v>0</v>
      </c>
      <c r="K2057" s="15">
        <f t="shared" si="156"/>
        <v>0</v>
      </c>
      <c r="L2057" s="15">
        <f t="shared" si="157"/>
        <v>0</v>
      </c>
      <c r="M2057" s="15">
        <f t="shared" si="158"/>
        <v>0</v>
      </c>
      <c r="N2057" s="15">
        <f t="shared" si="159"/>
        <v>0</v>
      </c>
    </row>
    <row r="2058" spans="1:14" ht="12.75">
      <c r="A2058" s="31">
        <v>60</v>
      </c>
      <c r="B2058" s="31">
        <v>999</v>
      </c>
      <c r="C2058" s="32">
        <v>39</v>
      </c>
      <c r="D2058" s="38">
        <v>0</v>
      </c>
      <c r="E2058" s="13" t="s">
        <v>3860</v>
      </c>
      <c r="F2058" s="25">
        <v>1250</v>
      </c>
      <c r="G2058" s="14"/>
      <c r="H2058" s="15">
        <v>0</v>
      </c>
      <c r="I2058" s="15">
        <v>0</v>
      </c>
      <c r="J2058" s="15">
        <f t="shared" si="155"/>
        <v>0</v>
      </c>
      <c r="K2058" s="15">
        <f t="shared" si="156"/>
        <v>0</v>
      </c>
      <c r="L2058" s="15">
        <f t="shared" si="157"/>
        <v>0</v>
      </c>
      <c r="M2058" s="15">
        <f t="shared" si="158"/>
        <v>0</v>
      </c>
      <c r="N2058" s="15">
        <f t="shared" si="159"/>
        <v>0</v>
      </c>
    </row>
    <row r="2059" spans="1:14" ht="12.75">
      <c r="A2059" s="31">
        <v>60</v>
      </c>
      <c r="B2059" s="31">
        <v>999</v>
      </c>
      <c r="C2059" s="32">
        <v>40</v>
      </c>
      <c r="D2059" s="38">
        <v>0</v>
      </c>
      <c r="E2059" s="13" t="s">
        <v>3861</v>
      </c>
      <c r="F2059" s="25">
        <v>1200</v>
      </c>
      <c r="G2059" s="14"/>
      <c r="H2059" s="15">
        <v>0</v>
      </c>
      <c r="I2059" s="15">
        <v>0</v>
      </c>
      <c r="J2059" s="15">
        <f t="shared" si="155"/>
        <v>0</v>
      </c>
      <c r="K2059" s="15">
        <f t="shared" si="156"/>
        <v>0</v>
      </c>
      <c r="L2059" s="15">
        <f t="shared" si="157"/>
        <v>0</v>
      </c>
      <c r="M2059" s="15">
        <f t="shared" si="158"/>
        <v>0</v>
      </c>
      <c r="N2059" s="15">
        <f t="shared" si="159"/>
        <v>0</v>
      </c>
    </row>
    <row r="2060" spans="1:14" ht="12.75">
      <c r="A2060" s="31">
        <v>60</v>
      </c>
      <c r="B2060" s="31">
        <v>999</v>
      </c>
      <c r="C2060" s="32">
        <v>43</v>
      </c>
      <c r="D2060" s="38">
        <v>0</v>
      </c>
      <c r="E2060" s="13" t="s">
        <v>3862</v>
      </c>
      <c r="F2060" s="25">
        <v>0</v>
      </c>
      <c r="G2060" s="14"/>
      <c r="H2060" s="15">
        <v>0</v>
      </c>
      <c r="I2060" s="15">
        <v>0</v>
      </c>
      <c r="J2060" s="15">
        <f t="shared" ref="J2060:J2123" si="160">F2060*H2060</f>
        <v>0</v>
      </c>
      <c r="K2060" s="15">
        <f t="shared" ref="K2060:K2123" si="161">I2060*1.16</f>
        <v>0</v>
      </c>
      <c r="L2060" s="15">
        <f t="shared" ref="L2060:L2123" si="162">F2060*K2060</f>
        <v>0</v>
      </c>
      <c r="M2060" s="15">
        <f t="shared" ref="M2060:M2123" si="163">J2060+L2060</f>
        <v>0</v>
      </c>
      <c r="N2060" s="15">
        <f t="shared" ref="N2060:N2123" si="164">M2060*2</f>
        <v>0</v>
      </c>
    </row>
    <row r="2061" spans="1:14" ht="12.75">
      <c r="A2061" s="31">
        <v>60</v>
      </c>
      <c r="B2061" s="31">
        <v>999</v>
      </c>
      <c r="C2061" s="32">
        <v>44</v>
      </c>
      <c r="D2061" s="38">
        <v>0</v>
      </c>
      <c r="E2061" s="13" t="s">
        <v>3863</v>
      </c>
      <c r="F2061" s="25">
        <v>48</v>
      </c>
      <c r="G2061" s="14"/>
      <c r="H2061" s="15">
        <v>0</v>
      </c>
      <c r="I2061" s="15">
        <v>0</v>
      </c>
      <c r="J2061" s="15">
        <f t="shared" si="160"/>
        <v>0</v>
      </c>
      <c r="K2061" s="15">
        <f t="shared" si="161"/>
        <v>0</v>
      </c>
      <c r="L2061" s="15">
        <f t="shared" si="162"/>
        <v>0</v>
      </c>
      <c r="M2061" s="15">
        <f t="shared" si="163"/>
        <v>0</v>
      </c>
      <c r="N2061" s="15">
        <f t="shared" si="164"/>
        <v>0</v>
      </c>
    </row>
    <row r="2062" spans="1:14" ht="12.75">
      <c r="A2062" s="31">
        <v>60</v>
      </c>
      <c r="B2062" s="31">
        <v>999</v>
      </c>
      <c r="C2062" s="32">
        <v>53</v>
      </c>
      <c r="D2062" s="38">
        <v>0</v>
      </c>
      <c r="E2062" s="13" t="s">
        <v>3864</v>
      </c>
      <c r="F2062" s="25">
        <v>661</v>
      </c>
      <c r="G2062" s="14"/>
      <c r="H2062" s="15">
        <v>0</v>
      </c>
      <c r="I2062" s="15">
        <v>0</v>
      </c>
      <c r="J2062" s="15">
        <f t="shared" si="160"/>
        <v>0</v>
      </c>
      <c r="K2062" s="15">
        <f t="shared" si="161"/>
        <v>0</v>
      </c>
      <c r="L2062" s="15">
        <f t="shared" si="162"/>
        <v>0</v>
      </c>
      <c r="M2062" s="15">
        <f t="shared" si="163"/>
        <v>0</v>
      </c>
      <c r="N2062" s="15">
        <f t="shared" si="164"/>
        <v>0</v>
      </c>
    </row>
    <row r="2063" spans="1:14" ht="56.25">
      <c r="A2063" s="31">
        <v>60</v>
      </c>
      <c r="B2063" s="31">
        <v>999</v>
      </c>
      <c r="C2063" s="32">
        <v>58</v>
      </c>
      <c r="D2063" s="38">
        <v>0</v>
      </c>
      <c r="E2063" s="13" t="s">
        <v>3865</v>
      </c>
      <c r="F2063" s="25">
        <v>110</v>
      </c>
      <c r="G2063" s="14"/>
      <c r="H2063" s="15">
        <v>0</v>
      </c>
      <c r="I2063" s="15">
        <v>0</v>
      </c>
      <c r="J2063" s="15">
        <f t="shared" si="160"/>
        <v>0</v>
      </c>
      <c r="K2063" s="15">
        <f t="shared" si="161"/>
        <v>0</v>
      </c>
      <c r="L2063" s="15">
        <f t="shared" si="162"/>
        <v>0</v>
      </c>
      <c r="M2063" s="15">
        <f t="shared" si="163"/>
        <v>0</v>
      </c>
      <c r="N2063" s="15">
        <f t="shared" si="164"/>
        <v>0</v>
      </c>
    </row>
    <row r="2064" spans="1:14" ht="225">
      <c r="A2064" s="31">
        <v>60</v>
      </c>
      <c r="B2064" s="31">
        <v>999</v>
      </c>
      <c r="C2064" s="32">
        <v>62</v>
      </c>
      <c r="D2064" s="38">
        <v>0</v>
      </c>
      <c r="E2064" s="13" t="s">
        <v>3866</v>
      </c>
      <c r="F2064" s="25">
        <v>2000</v>
      </c>
      <c r="G2064" s="14"/>
      <c r="H2064" s="15">
        <v>0</v>
      </c>
      <c r="I2064" s="15">
        <v>0</v>
      </c>
      <c r="J2064" s="15">
        <f t="shared" si="160"/>
        <v>0</v>
      </c>
      <c r="K2064" s="15">
        <f t="shared" si="161"/>
        <v>0</v>
      </c>
      <c r="L2064" s="15">
        <f t="shared" si="162"/>
        <v>0</v>
      </c>
      <c r="M2064" s="15">
        <f t="shared" si="163"/>
        <v>0</v>
      </c>
      <c r="N2064" s="15">
        <f t="shared" si="164"/>
        <v>0</v>
      </c>
    </row>
    <row r="2065" spans="1:14" ht="22.5">
      <c r="A2065" s="31">
        <v>60</v>
      </c>
      <c r="B2065" s="31">
        <v>999</v>
      </c>
      <c r="C2065" s="32">
        <v>66</v>
      </c>
      <c r="D2065" s="38">
        <v>0</v>
      </c>
      <c r="E2065" s="13" t="s">
        <v>3867</v>
      </c>
      <c r="F2065" s="25">
        <v>2768</v>
      </c>
      <c r="G2065" s="14"/>
      <c r="H2065" s="15">
        <v>0</v>
      </c>
      <c r="I2065" s="15">
        <v>0</v>
      </c>
      <c r="J2065" s="15">
        <f t="shared" si="160"/>
        <v>0</v>
      </c>
      <c r="K2065" s="15">
        <f t="shared" si="161"/>
        <v>0</v>
      </c>
      <c r="L2065" s="15">
        <f t="shared" si="162"/>
        <v>0</v>
      </c>
      <c r="M2065" s="15">
        <f t="shared" si="163"/>
        <v>0</v>
      </c>
      <c r="N2065" s="15">
        <f t="shared" si="164"/>
        <v>0</v>
      </c>
    </row>
    <row r="2066" spans="1:14" ht="33.75">
      <c r="A2066" s="31">
        <v>60</v>
      </c>
      <c r="B2066" s="31">
        <v>999</v>
      </c>
      <c r="C2066" s="32">
        <v>67</v>
      </c>
      <c r="D2066" s="38">
        <v>0</v>
      </c>
      <c r="E2066" s="13" t="s">
        <v>3868</v>
      </c>
      <c r="F2066" s="25">
        <v>15165</v>
      </c>
      <c r="G2066" s="14"/>
      <c r="H2066" s="15">
        <v>0</v>
      </c>
      <c r="I2066" s="15">
        <v>0</v>
      </c>
      <c r="J2066" s="15">
        <f t="shared" si="160"/>
        <v>0</v>
      </c>
      <c r="K2066" s="15">
        <f t="shared" si="161"/>
        <v>0</v>
      </c>
      <c r="L2066" s="15">
        <f t="shared" si="162"/>
        <v>0</v>
      </c>
      <c r="M2066" s="15">
        <f t="shared" si="163"/>
        <v>0</v>
      </c>
      <c r="N2066" s="15">
        <f t="shared" si="164"/>
        <v>0</v>
      </c>
    </row>
    <row r="2067" spans="1:14" ht="33.75">
      <c r="A2067" s="31">
        <v>60</v>
      </c>
      <c r="B2067" s="31">
        <v>999</v>
      </c>
      <c r="C2067" s="32">
        <v>68</v>
      </c>
      <c r="D2067" s="38">
        <v>0</v>
      </c>
      <c r="E2067" s="13" t="s">
        <v>3869</v>
      </c>
      <c r="F2067" s="25">
        <v>0</v>
      </c>
      <c r="G2067" s="14"/>
      <c r="H2067" s="15">
        <v>0</v>
      </c>
      <c r="I2067" s="15">
        <v>0</v>
      </c>
      <c r="J2067" s="15">
        <f t="shared" si="160"/>
        <v>0</v>
      </c>
      <c r="K2067" s="15">
        <f t="shared" si="161"/>
        <v>0</v>
      </c>
      <c r="L2067" s="15">
        <f t="shared" si="162"/>
        <v>0</v>
      </c>
      <c r="M2067" s="15">
        <f t="shared" si="163"/>
        <v>0</v>
      </c>
      <c r="N2067" s="15">
        <f t="shared" si="164"/>
        <v>0</v>
      </c>
    </row>
    <row r="2068" spans="1:14" ht="22.5">
      <c r="A2068" s="31">
        <v>60</v>
      </c>
      <c r="B2068" s="31">
        <v>999</v>
      </c>
      <c r="C2068" s="32">
        <v>69</v>
      </c>
      <c r="D2068" s="38">
        <v>0</v>
      </c>
      <c r="E2068" s="13" t="s">
        <v>3870</v>
      </c>
      <c r="F2068" s="25">
        <v>2650</v>
      </c>
      <c r="G2068" s="14"/>
      <c r="H2068" s="15">
        <v>0</v>
      </c>
      <c r="I2068" s="15">
        <v>0</v>
      </c>
      <c r="J2068" s="15">
        <f t="shared" si="160"/>
        <v>0</v>
      </c>
      <c r="K2068" s="15">
        <f t="shared" si="161"/>
        <v>0</v>
      </c>
      <c r="L2068" s="15">
        <f t="shared" si="162"/>
        <v>0</v>
      </c>
      <c r="M2068" s="15">
        <f t="shared" si="163"/>
        <v>0</v>
      </c>
      <c r="N2068" s="15">
        <f t="shared" si="164"/>
        <v>0</v>
      </c>
    </row>
    <row r="2069" spans="1:14" ht="270">
      <c r="A2069" s="31">
        <v>60</v>
      </c>
      <c r="B2069" s="31">
        <v>999</v>
      </c>
      <c r="C2069" s="32">
        <v>70</v>
      </c>
      <c r="D2069" s="38">
        <v>0</v>
      </c>
      <c r="E2069" s="13" t="s">
        <v>3871</v>
      </c>
      <c r="F2069" s="25">
        <v>0</v>
      </c>
      <c r="G2069" s="14"/>
      <c r="H2069" s="15">
        <v>0</v>
      </c>
      <c r="I2069" s="15">
        <v>0</v>
      </c>
      <c r="J2069" s="15">
        <f t="shared" si="160"/>
        <v>0</v>
      </c>
      <c r="K2069" s="15">
        <f t="shared" si="161"/>
        <v>0</v>
      </c>
      <c r="L2069" s="15">
        <f t="shared" si="162"/>
        <v>0</v>
      </c>
      <c r="M2069" s="15">
        <f t="shared" si="163"/>
        <v>0</v>
      </c>
      <c r="N2069" s="15">
        <f t="shared" si="164"/>
        <v>0</v>
      </c>
    </row>
    <row r="2070" spans="1:14" ht="33.75">
      <c r="A2070" s="31">
        <v>60</v>
      </c>
      <c r="B2070" s="31">
        <v>999</v>
      </c>
      <c r="C2070" s="32">
        <v>74</v>
      </c>
      <c r="D2070" s="38">
        <v>0</v>
      </c>
      <c r="E2070" s="13" t="s">
        <v>3872</v>
      </c>
      <c r="F2070" s="25">
        <v>10174</v>
      </c>
      <c r="G2070" s="14"/>
      <c r="H2070" s="15">
        <v>0</v>
      </c>
      <c r="I2070" s="15">
        <v>0</v>
      </c>
      <c r="J2070" s="15">
        <f t="shared" si="160"/>
        <v>0</v>
      </c>
      <c r="K2070" s="15">
        <f t="shared" si="161"/>
        <v>0</v>
      </c>
      <c r="L2070" s="15">
        <f t="shared" si="162"/>
        <v>0</v>
      </c>
      <c r="M2070" s="15">
        <f t="shared" si="163"/>
        <v>0</v>
      </c>
      <c r="N2070" s="15">
        <f t="shared" si="164"/>
        <v>0</v>
      </c>
    </row>
    <row r="2071" spans="1:14" ht="45">
      <c r="A2071" s="31">
        <v>60</v>
      </c>
      <c r="B2071" s="31">
        <v>999</v>
      </c>
      <c r="C2071" s="32">
        <v>75</v>
      </c>
      <c r="D2071" s="38">
        <v>0</v>
      </c>
      <c r="E2071" s="13" t="s">
        <v>3873</v>
      </c>
      <c r="F2071" s="25">
        <v>1121</v>
      </c>
      <c r="G2071" s="14"/>
      <c r="H2071" s="15">
        <v>0</v>
      </c>
      <c r="I2071" s="15">
        <v>0</v>
      </c>
      <c r="J2071" s="15">
        <f t="shared" si="160"/>
        <v>0</v>
      </c>
      <c r="K2071" s="15">
        <f t="shared" si="161"/>
        <v>0</v>
      </c>
      <c r="L2071" s="15">
        <f t="shared" si="162"/>
        <v>0</v>
      </c>
      <c r="M2071" s="15">
        <f t="shared" si="163"/>
        <v>0</v>
      </c>
      <c r="N2071" s="15">
        <f t="shared" si="164"/>
        <v>0</v>
      </c>
    </row>
    <row r="2072" spans="1:14" ht="33.75">
      <c r="A2072" s="31">
        <v>60</v>
      </c>
      <c r="B2072" s="31">
        <v>999</v>
      </c>
      <c r="C2072" s="32">
        <v>80</v>
      </c>
      <c r="D2072" s="38">
        <v>0</v>
      </c>
      <c r="E2072" s="13" t="s">
        <v>3874</v>
      </c>
      <c r="F2072" s="25">
        <v>4</v>
      </c>
      <c r="G2072" s="14"/>
      <c r="H2072" s="15">
        <v>0</v>
      </c>
      <c r="I2072" s="15">
        <v>0</v>
      </c>
      <c r="J2072" s="15">
        <f t="shared" si="160"/>
        <v>0</v>
      </c>
      <c r="K2072" s="15">
        <f t="shared" si="161"/>
        <v>0</v>
      </c>
      <c r="L2072" s="15">
        <f t="shared" si="162"/>
        <v>0</v>
      </c>
      <c r="M2072" s="15">
        <f t="shared" si="163"/>
        <v>0</v>
      </c>
      <c r="N2072" s="15">
        <f t="shared" si="164"/>
        <v>0</v>
      </c>
    </row>
    <row r="2073" spans="1:14" ht="12.75">
      <c r="A2073" s="31">
        <v>60</v>
      </c>
      <c r="B2073" s="31">
        <v>999</v>
      </c>
      <c r="C2073" s="32">
        <v>81</v>
      </c>
      <c r="D2073" s="38">
        <v>0</v>
      </c>
      <c r="E2073" s="13" t="s">
        <v>3875</v>
      </c>
      <c r="F2073" s="25">
        <v>36</v>
      </c>
      <c r="G2073" s="14"/>
      <c r="H2073" s="15">
        <v>0</v>
      </c>
      <c r="I2073" s="15">
        <v>0</v>
      </c>
      <c r="J2073" s="15">
        <f t="shared" si="160"/>
        <v>0</v>
      </c>
      <c r="K2073" s="15">
        <f t="shared" si="161"/>
        <v>0</v>
      </c>
      <c r="L2073" s="15">
        <f t="shared" si="162"/>
        <v>0</v>
      </c>
      <c r="M2073" s="15">
        <f t="shared" si="163"/>
        <v>0</v>
      </c>
      <c r="N2073" s="15">
        <f t="shared" si="164"/>
        <v>0</v>
      </c>
    </row>
    <row r="2074" spans="1:14" ht="22.5">
      <c r="A2074" s="31">
        <v>60</v>
      </c>
      <c r="B2074" s="31">
        <v>999</v>
      </c>
      <c r="C2074" s="32">
        <v>82</v>
      </c>
      <c r="D2074" s="38">
        <v>0</v>
      </c>
      <c r="E2074" s="13" t="s">
        <v>3876</v>
      </c>
      <c r="F2074" s="25">
        <v>0</v>
      </c>
      <c r="G2074" s="14"/>
      <c r="H2074" s="15">
        <v>0</v>
      </c>
      <c r="I2074" s="15">
        <v>0</v>
      </c>
      <c r="J2074" s="15">
        <f t="shared" si="160"/>
        <v>0</v>
      </c>
      <c r="K2074" s="15">
        <f t="shared" si="161"/>
        <v>0</v>
      </c>
      <c r="L2074" s="15">
        <f t="shared" si="162"/>
        <v>0</v>
      </c>
      <c r="M2074" s="15">
        <f t="shared" si="163"/>
        <v>0</v>
      </c>
      <c r="N2074" s="15">
        <f t="shared" si="164"/>
        <v>0</v>
      </c>
    </row>
    <row r="2075" spans="1:14" ht="45">
      <c r="A2075" s="31">
        <v>60</v>
      </c>
      <c r="B2075" s="31">
        <v>999</v>
      </c>
      <c r="C2075" s="32">
        <v>83</v>
      </c>
      <c r="D2075" s="38">
        <v>0</v>
      </c>
      <c r="E2075" s="13" t="s">
        <v>3877</v>
      </c>
      <c r="F2075" s="25">
        <v>2</v>
      </c>
      <c r="G2075" s="14"/>
      <c r="H2075" s="15">
        <v>0</v>
      </c>
      <c r="I2075" s="15">
        <v>0</v>
      </c>
      <c r="J2075" s="15">
        <f t="shared" si="160"/>
        <v>0</v>
      </c>
      <c r="K2075" s="15">
        <f t="shared" si="161"/>
        <v>0</v>
      </c>
      <c r="L2075" s="15">
        <f t="shared" si="162"/>
        <v>0</v>
      </c>
      <c r="M2075" s="15">
        <f t="shared" si="163"/>
        <v>0</v>
      </c>
      <c r="N2075" s="15">
        <f t="shared" si="164"/>
        <v>0</v>
      </c>
    </row>
    <row r="2076" spans="1:14" ht="22.5">
      <c r="A2076" s="31">
        <v>60</v>
      </c>
      <c r="B2076" s="31">
        <v>999</v>
      </c>
      <c r="C2076" s="32">
        <v>84</v>
      </c>
      <c r="D2076" s="38">
        <v>0</v>
      </c>
      <c r="E2076" s="13" t="s">
        <v>3878</v>
      </c>
      <c r="F2076" s="25">
        <v>0</v>
      </c>
      <c r="G2076" s="14"/>
      <c r="H2076" s="15">
        <v>0</v>
      </c>
      <c r="I2076" s="15">
        <v>0</v>
      </c>
      <c r="J2076" s="15">
        <f t="shared" si="160"/>
        <v>0</v>
      </c>
      <c r="K2076" s="15">
        <f t="shared" si="161"/>
        <v>0</v>
      </c>
      <c r="L2076" s="15">
        <f t="shared" si="162"/>
        <v>0</v>
      </c>
      <c r="M2076" s="15">
        <f t="shared" si="163"/>
        <v>0</v>
      </c>
      <c r="N2076" s="15">
        <f t="shared" si="164"/>
        <v>0</v>
      </c>
    </row>
    <row r="2077" spans="1:14" ht="33.75">
      <c r="A2077" s="31">
        <v>60</v>
      </c>
      <c r="B2077" s="31">
        <v>999</v>
      </c>
      <c r="C2077" s="32">
        <v>85</v>
      </c>
      <c r="D2077" s="38">
        <v>0</v>
      </c>
      <c r="E2077" s="13" t="s">
        <v>3879</v>
      </c>
      <c r="F2077" s="25">
        <v>400</v>
      </c>
      <c r="G2077" s="14"/>
      <c r="H2077" s="15">
        <v>0</v>
      </c>
      <c r="I2077" s="15">
        <v>0</v>
      </c>
      <c r="J2077" s="15">
        <f t="shared" si="160"/>
        <v>0</v>
      </c>
      <c r="K2077" s="15">
        <f t="shared" si="161"/>
        <v>0</v>
      </c>
      <c r="L2077" s="15">
        <f t="shared" si="162"/>
        <v>0</v>
      </c>
      <c r="M2077" s="15">
        <f t="shared" si="163"/>
        <v>0</v>
      </c>
      <c r="N2077" s="15">
        <f t="shared" si="164"/>
        <v>0</v>
      </c>
    </row>
    <row r="2078" spans="1:14" ht="78.75">
      <c r="A2078" s="31">
        <v>60</v>
      </c>
      <c r="B2078" s="31">
        <v>999</v>
      </c>
      <c r="C2078" s="32">
        <v>86</v>
      </c>
      <c r="D2078" s="38">
        <v>0</v>
      </c>
      <c r="E2078" s="13" t="s">
        <v>3880</v>
      </c>
      <c r="F2078" s="25">
        <v>101</v>
      </c>
      <c r="G2078" s="14"/>
      <c r="H2078" s="15">
        <v>0</v>
      </c>
      <c r="I2078" s="15">
        <v>0</v>
      </c>
      <c r="J2078" s="15">
        <f t="shared" si="160"/>
        <v>0</v>
      </c>
      <c r="K2078" s="15">
        <f t="shared" si="161"/>
        <v>0</v>
      </c>
      <c r="L2078" s="15">
        <f t="shared" si="162"/>
        <v>0</v>
      </c>
      <c r="M2078" s="15">
        <f t="shared" si="163"/>
        <v>0</v>
      </c>
      <c r="N2078" s="15">
        <f t="shared" si="164"/>
        <v>0</v>
      </c>
    </row>
    <row r="2079" spans="1:14" ht="22.5">
      <c r="A2079" s="31">
        <v>60</v>
      </c>
      <c r="B2079" s="31">
        <v>999</v>
      </c>
      <c r="C2079" s="32">
        <v>90</v>
      </c>
      <c r="D2079" s="38">
        <v>0</v>
      </c>
      <c r="E2079" s="13" t="s">
        <v>3881</v>
      </c>
      <c r="F2079" s="25">
        <v>25</v>
      </c>
      <c r="G2079" s="14"/>
      <c r="H2079" s="15">
        <v>0</v>
      </c>
      <c r="I2079" s="15">
        <v>0</v>
      </c>
      <c r="J2079" s="15">
        <f t="shared" si="160"/>
        <v>0</v>
      </c>
      <c r="K2079" s="15">
        <f t="shared" si="161"/>
        <v>0</v>
      </c>
      <c r="L2079" s="15">
        <f t="shared" si="162"/>
        <v>0</v>
      </c>
      <c r="M2079" s="15">
        <f t="shared" si="163"/>
        <v>0</v>
      </c>
      <c r="N2079" s="15">
        <f t="shared" si="164"/>
        <v>0</v>
      </c>
    </row>
    <row r="2080" spans="1:14" ht="33.75">
      <c r="A2080" s="31">
        <v>60</v>
      </c>
      <c r="B2080" s="31">
        <v>999</v>
      </c>
      <c r="C2080" s="32">
        <v>91</v>
      </c>
      <c r="D2080" s="38">
        <v>0</v>
      </c>
      <c r="E2080" s="13" t="s">
        <v>3882</v>
      </c>
      <c r="F2080" s="25">
        <v>332</v>
      </c>
      <c r="G2080" s="14"/>
      <c r="H2080" s="15">
        <v>0</v>
      </c>
      <c r="I2080" s="15">
        <v>0</v>
      </c>
      <c r="J2080" s="15">
        <f t="shared" si="160"/>
        <v>0</v>
      </c>
      <c r="K2080" s="15">
        <f t="shared" si="161"/>
        <v>0</v>
      </c>
      <c r="L2080" s="15">
        <f t="shared" si="162"/>
        <v>0</v>
      </c>
      <c r="M2080" s="15">
        <f t="shared" si="163"/>
        <v>0</v>
      </c>
      <c r="N2080" s="15">
        <f t="shared" si="164"/>
        <v>0</v>
      </c>
    </row>
    <row r="2081" spans="1:14" ht="22.5">
      <c r="A2081" s="31">
        <v>60</v>
      </c>
      <c r="B2081" s="31">
        <v>999</v>
      </c>
      <c r="C2081" s="32">
        <v>93</v>
      </c>
      <c r="D2081" s="38">
        <v>0</v>
      </c>
      <c r="E2081" s="13" t="s">
        <v>3883</v>
      </c>
      <c r="F2081" s="25">
        <v>2</v>
      </c>
      <c r="G2081" s="14"/>
      <c r="H2081" s="15">
        <v>0</v>
      </c>
      <c r="I2081" s="15">
        <v>0</v>
      </c>
      <c r="J2081" s="15">
        <f t="shared" si="160"/>
        <v>0</v>
      </c>
      <c r="K2081" s="15">
        <f t="shared" si="161"/>
        <v>0</v>
      </c>
      <c r="L2081" s="15">
        <f t="shared" si="162"/>
        <v>0</v>
      </c>
      <c r="M2081" s="15">
        <f t="shared" si="163"/>
        <v>0</v>
      </c>
      <c r="N2081" s="15">
        <f t="shared" si="164"/>
        <v>0</v>
      </c>
    </row>
    <row r="2082" spans="1:14" ht="45">
      <c r="A2082" s="31">
        <v>60</v>
      </c>
      <c r="B2082" s="31">
        <v>999</v>
      </c>
      <c r="C2082" s="32">
        <v>94</v>
      </c>
      <c r="D2082" s="38">
        <v>0</v>
      </c>
      <c r="E2082" s="13" t="s">
        <v>3884</v>
      </c>
      <c r="F2082" s="25">
        <v>50</v>
      </c>
      <c r="G2082" s="14"/>
      <c r="H2082" s="15">
        <v>0</v>
      </c>
      <c r="I2082" s="15">
        <v>0</v>
      </c>
      <c r="J2082" s="15">
        <f t="shared" si="160"/>
        <v>0</v>
      </c>
      <c r="K2082" s="15">
        <f t="shared" si="161"/>
        <v>0</v>
      </c>
      <c r="L2082" s="15">
        <f t="shared" si="162"/>
        <v>0</v>
      </c>
      <c r="M2082" s="15">
        <f t="shared" si="163"/>
        <v>0</v>
      </c>
      <c r="N2082" s="15">
        <f t="shared" si="164"/>
        <v>0</v>
      </c>
    </row>
    <row r="2083" spans="1:14" ht="22.5">
      <c r="A2083" s="31">
        <v>60</v>
      </c>
      <c r="B2083" s="31">
        <v>999</v>
      </c>
      <c r="C2083" s="32">
        <v>95</v>
      </c>
      <c r="D2083" s="38">
        <v>0</v>
      </c>
      <c r="E2083" s="13" t="s">
        <v>3885</v>
      </c>
      <c r="F2083" s="25">
        <v>7122</v>
      </c>
      <c r="G2083" s="14"/>
      <c r="H2083" s="15">
        <v>0</v>
      </c>
      <c r="I2083" s="15">
        <v>0</v>
      </c>
      <c r="J2083" s="15">
        <f t="shared" si="160"/>
        <v>0</v>
      </c>
      <c r="K2083" s="15">
        <f t="shared" si="161"/>
        <v>0</v>
      </c>
      <c r="L2083" s="15">
        <f t="shared" si="162"/>
        <v>0</v>
      </c>
      <c r="M2083" s="15">
        <f t="shared" si="163"/>
        <v>0</v>
      </c>
      <c r="N2083" s="15">
        <f t="shared" si="164"/>
        <v>0</v>
      </c>
    </row>
    <row r="2084" spans="1:14" ht="67.5">
      <c r="A2084" s="31">
        <v>60</v>
      </c>
      <c r="B2084" s="31">
        <v>999</v>
      </c>
      <c r="C2084" s="32">
        <v>97</v>
      </c>
      <c r="D2084" s="38">
        <v>0</v>
      </c>
      <c r="E2084" s="13" t="s">
        <v>3886</v>
      </c>
      <c r="F2084" s="25">
        <v>57950</v>
      </c>
      <c r="G2084" s="14"/>
      <c r="H2084" s="15">
        <v>0</v>
      </c>
      <c r="I2084" s="15">
        <v>0</v>
      </c>
      <c r="J2084" s="15">
        <f t="shared" si="160"/>
        <v>0</v>
      </c>
      <c r="K2084" s="15">
        <f t="shared" si="161"/>
        <v>0</v>
      </c>
      <c r="L2084" s="15">
        <f t="shared" si="162"/>
        <v>0</v>
      </c>
      <c r="M2084" s="15">
        <f t="shared" si="163"/>
        <v>0</v>
      </c>
      <c r="N2084" s="15">
        <f t="shared" si="164"/>
        <v>0</v>
      </c>
    </row>
    <row r="2085" spans="1:14" ht="33.75">
      <c r="A2085" s="31">
        <v>60</v>
      </c>
      <c r="B2085" s="31">
        <v>999</v>
      </c>
      <c r="C2085" s="32">
        <v>108</v>
      </c>
      <c r="D2085" s="38">
        <v>0</v>
      </c>
      <c r="E2085" s="13" t="s">
        <v>3887</v>
      </c>
      <c r="F2085" s="25">
        <v>2000</v>
      </c>
      <c r="G2085" s="14"/>
      <c r="H2085" s="15">
        <v>0</v>
      </c>
      <c r="I2085" s="15">
        <v>0</v>
      </c>
      <c r="J2085" s="15">
        <f t="shared" si="160"/>
        <v>0</v>
      </c>
      <c r="K2085" s="15">
        <f t="shared" si="161"/>
        <v>0</v>
      </c>
      <c r="L2085" s="15">
        <f t="shared" si="162"/>
        <v>0</v>
      </c>
      <c r="M2085" s="15">
        <f t="shared" si="163"/>
        <v>0</v>
      </c>
      <c r="N2085" s="15">
        <f t="shared" si="164"/>
        <v>0</v>
      </c>
    </row>
    <row r="2086" spans="1:14" ht="45">
      <c r="A2086" s="31">
        <v>60</v>
      </c>
      <c r="B2086" s="31">
        <v>999</v>
      </c>
      <c r="C2086" s="32">
        <v>110</v>
      </c>
      <c r="D2086" s="38">
        <v>0</v>
      </c>
      <c r="E2086" s="13" t="s">
        <v>3888</v>
      </c>
      <c r="F2086" s="25">
        <v>17133</v>
      </c>
      <c r="G2086" s="14"/>
      <c r="H2086" s="15">
        <v>0</v>
      </c>
      <c r="I2086" s="15">
        <v>0</v>
      </c>
      <c r="J2086" s="15">
        <f t="shared" si="160"/>
        <v>0</v>
      </c>
      <c r="K2086" s="15">
        <f t="shared" si="161"/>
        <v>0</v>
      </c>
      <c r="L2086" s="15">
        <f t="shared" si="162"/>
        <v>0</v>
      </c>
      <c r="M2086" s="15">
        <f t="shared" si="163"/>
        <v>0</v>
      </c>
      <c r="N2086" s="15">
        <f t="shared" si="164"/>
        <v>0</v>
      </c>
    </row>
    <row r="2087" spans="1:14" ht="12.75">
      <c r="A2087" s="31">
        <v>60</v>
      </c>
      <c r="B2087" s="31">
        <v>999</v>
      </c>
      <c r="C2087" s="32">
        <v>111</v>
      </c>
      <c r="D2087" s="38">
        <v>0</v>
      </c>
      <c r="E2087" s="13" t="s">
        <v>3889</v>
      </c>
      <c r="F2087" s="25">
        <v>9630</v>
      </c>
      <c r="G2087" s="14"/>
      <c r="H2087" s="15">
        <v>0</v>
      </c>
      <c r="I2087" s="15">
        <v>0</v>
      </c>
      <c r="J2087" s="15">
        <f t="shared" si="160"/>
        <v>0</v>
      </c>
      <c r="K2087" s="15">
        <f t="shared" si="161"/>
        <v>0</v>
      </c>
      <c r="L2087" s="15">
        <f t="shared" si="162"/>
        <v>0</v>
      </c>
      <c r="M2087" s="15">
        <f t="shared" si="163"/>
        <v>0</v>
      </c>
      <c r="N2087" s="15">
        <f t="shared" si="164"/>
        <v>0</v>
      </c>
    </row>
    <row r="2088" spans="1:14" ht="67.5">
      <c r="A2088" s="31">
        <v>60</v>
      </c>
      <c r="B2088" s="31">
        <v>999</v>
      </c>
      <c r="C2088" s="32">
        <v>113</v>
      </c>
      <c r="D2088" s="38">
        <v>0</v>
      </c>
      <c r="E2088" s="13" t="s">
        <v>3890</v>
      </c>
      <c r="F2088" s="25">
        <v>7336</v>
      </c>
      <c r="G2088" s="14"/>
      <c r="H2088" s="15">
        <v>0</v>
      </c>
      <c r="I2088" s="15">
        <v>0</v>
      </c>
      <c r="J2088" s="15">
        <f t="shared" si="160"/>
        <v>0</v>
      </c>
      <c r="K2088" s="15">
        <f t="shared" si="161"/>
        <v>0</v>
      </c>
      <c r="L2088" s="15">
        <f t="shared" si="162"/>
        <v>0</v>
      </c>
      <c r="M2088" s="15">
        <f t="shared" si="163"/>
        <v>0</v>
      </c>
      <c r="N2088" s="15">
        <f t="shared" si="164"/>
        <v>0</v>
      </c>
    </row>
    <row r="2089" spans="1:14" ht="33.75">
      <c r="A2089" s="31">
        <v>60</v>
      </c>
      <c r="B2089" s="31">
        <v>999</v>
      </c>
      <c r="C2089" s="32">
        <v>123</v>
      </c>
      <c r="D2089" s="38">
        <v>0</v>
      </c>
      <c r="E2089" s="13" t="s">
        <v>3891</v>
      </c>
      <c r="F2089" s="25">
        <v>1720</v>
      </c>
      <c r="G2089" s="14"/>
      <c r="H2089" s="15">
        <v>0</v>
      </c>
      <c r="I2089" s="15">
        <v>0</v>
      </c>
      <c r="J2089" s="15">
        <f t="shared" si="160"/>
        <v>0</v>
      </c>
      <c r="K2089" s="15">
        <f t="shared" si="161"/>
        <v>0</v>
      </c>
      <c r="L2089" s="15">
        <f t="shared" si="162"/>
        <v>0</v>
      </c>
      <c r="M2089" s="15">
        <f t="shared" si="163"/>
        <v>0</v>
      </c>
      <c r="N2089" s="15">
        <f t="shared" si="164"/>
        <v>0</v>
      </c>
    </row>
    <row r="2090" spans="1:14" ht="56.25">
      <c r="A2090" s="31">
        <v>60</v>
      </c>
      <c r="B2090" s="31">
        <v>999</v>
      </c>
      <c r="C2090" s="32">
        <v>124</v>
      </c>
      <c r="D2090" s="38">
        <v>0</v>
      </c>
      <c r="E2090" s="13" t="s">
        <v>3892</v>
      </c>
      <c r="F2090" s="25">
        <v>5545</v>
      </c>
      <c r="G2090" s="14"/>
      <c r="H2090" s="15">
        <v>0</v>
      </c>
      <c r="I2090" s="15">
        <v>0</v>
      </c>
      <c r="J2090" s="15">
        <f t="shared" si="160"/>
        <v>0</v>
      </c>
      <c r="K2090" s="15">
        <f t="shared" si="161"/>
        <v>0</v>
      </c>
      <c r="L2090" s="15">
        <f t="shared" si="162"/>
        <v>0</v>
      </c>
      <c r="M2090" s="15">
        <f t="shared" si="163"/>
        <v>0</v>
      </c>
      <c r="N2090" s="15">
        <f t="shared" si="164"/>
        <v>0</v>
      </c>
    </row>
    <row r="2091" spans="1:14" ht="33.75">
      <c r="A2091" s="31">
        <v>60</v>
      </c>
      <c r="B2091" s="31">
        <v>999</v>
      </c>
      <c r="C2091" s="32">
        <v>125</v>
      </c>
      <c r="D2091" s="38">
        <v>0</v>
      </c>
      <c r="E2091" s="13" t="s">
        <v>3893</v>
      </c>
      <c r="F2091" s="25">
        <v>212.5</v>
      </c>
      <c r="G2091" s="14"/>
      <c r="H2091" s="15">
        <v>0</v>
      </c>
      <c r="I2091" s="15">
        <v>0</v>
      </c>
      <c r="J2091" s="15">
        <f t="shared" si="160"/>
        <v>0</v>
      </c>
      <c r="K2091" s="15">
        <f t="shared" si="161"/>
        <v>0</v>
      </c>
      <c r="L2091" s="15">
        <f t="shared" si="162"/>
        <v>0</v>
      </c>
      <c r="M2091" s="15">
        <f t="shared" si="163"/>
        <v>0</v>
      </c>
      <c r="N2091" s="15">
        <f t="shared" si="164"/>
        <v>0</v>
      </c>
    </row>
    <row r="2092" spans="1:14" ht="33.75">
      <c r="A2092" s="31">
        <v>60</v>
      </c>
      <c r="B2092" s="31">
        <v>999</v>
      </c>
      <c r="C2092" s="32">
        <v>126</v>
      </c>
      <c r="D2092" s="38">
        <v>0</v>
      </c>
      <c r="E2092" s="13" t="s">
        <v>3894</v>
      </c>
      <c r="F2092" s="25">
        <v>1288</v>
      </c>
      <c r="G2092" s="14"/>
      <c r="H2092" s="15">
        <v>0</v>
      </c>
      <c r="I2092" s="15">
        <v>0</v>
      </c>
      <c r="J2092" s="15">
        <f t="shared" si="160"/>
        <v>0</v>
      </c>
      <c r="K2092" s="15">
        <f t="shared" si="161"/>
        <v>0</v>
      </c>
      <c r="L2092" s="15">
        <f t="shared" si="162"/>
        <v>0</v>
      </c>
      <c r="M2092" s="15">
        <f t="shared" si="163"/>
        <v>0</v>
      </c>
      <c r="N2092" s="15">
        <f t="shared" si="164"/>
        <v>0</v>
      </c>
    </row>
    <row r="2093" spans="1:14" ht="33.75">
      <c r="A2093" s="31">
        <v>60</v>
      </c>
      <c r="B2093" s="31">
        <v>999</v>
      </c>
      <c r="C2093" s="32">
        <v>127</v>
      </c>
      <c r="D2093" s="38">
        <v>0</v>
      </c>
      <c r="E2093" s="13" t="s">
        <v>3895</v>
      </c>
      <c r="F2093" s="25">
        <v>1188</v>
      </c>
      <c r="G2093" s="14"/>
      <c r="H2093" s="15">
        <v>0</v>
      </c>
      <c r="I2093" s="15">
        <v>0</v>
      </c>
      <c r="J2093" s="15">
        <f t="shared" si="160"/>
        <v>0</v>
      </c>
      <c r="K2093" s="15">
        <f t="shared" si="161"/>
        <v>0</v>
      </c>
      <c r="L2093" s="15">
        <f t="shared" si="162"/>
        <v>0</v>
      </c>
      <c r="M2093" s="15">
        <f t="shared" si="163"/>
        <v>0</v>
      </c>
      <c r="N2093" s="15">
        <f t="shared" si="164"/>
        <v>0</v>
      </c>
    </row>
    <row r="2094" spans="1:14" ht="45">
      <c r="A2094" s="31">
        <v>60</v>
      </c>
      <c r="B2094" s="31">
        <v>999</v>
      </c>
      <c r="C2094" s="32">
        <v>128</v>
      </c>
      <c r="D2094" s="38">
        <v>0</v>
      </c>
      <c r="E2094" s="13" t="s">
        <v>3896</v>
      </c>
      <c r="F2094" s="25">
        <v>14</v>
      </c>
      <c r="G2094" s="14"/>
      <c r="H2094" s="15">
        <v>0</v>
      </c>
      <c r="I2094" s="15">
        <v>0</v>
      </c>
      <c r="J2094" s="15">
        <f t="shared" si="160"/>
        <v>0</v>
      </c>
      <c r="K2094" s="15">
        <f t="shared" si="161"/>
        <v>0</v>
      </c>
      <c r="L2094" s="15">
        <f t="shared" si="162"/>
        <v>0</v>
      </c>
      <c r="M2094" s="15">
        <f t="shared" si="163"/>
        <v>0</v>
      </c>
      <c r="N2094" s="15">
        <f t="shared" si="164"/>
        <v>0</v>
      </c>
    </row>
    <row r="2095" spans="1:14" ht="33.75">
      <c r="A2095" s="31">
        <v>60</v>
      </c>
      <c r="B2095" s="31">
        <v>999</v>
      </c>
      <c r="C2095" s="32">
        <v>129</v>
      </c>
      <c r="D2095" s="38">
        <v>0</v>
      </c>
      <c r="E2095" s="13" t="s">
        <v>3897</v>
      </c>
      <c r="F2095" s="25">
        <v>0</v>
      </c>
      <c r="G2095" s="14"/>
      <c r="H2095" s="15">
        <v>0</v>
      </c>
      <c r="I2095" s="15">
        <v>0</v>
      </c>
      <c r="J2095" s="15">
        <f t="shared" si="160"/>
        <v>0</v>
      </c>
      <c r="K2095" s="15">
        <f t="shared" si="161"/>
        <v>0</v>
      </c>
      <c r="L2095" s="15">
        <f t="shared" si="162"/>
        <v>0</v>
      </c>
      <c r="M2095" s="15">
        <f t="shared" si="163"/>
        <v>0</v>
      </c>
      <c r="N2095" s="15">
        <f t="shared" si="164"/>
        <v>0</v>
      </c>
    </row>
    <row r="2096" spans="1:14" ht="90">
      <c r="A2096" s="31">
        <v>60</v>
      </c>
      <c r="B2096" s="31">
        <v>999</v>
      </c>
      <c r="C2096" s="32">
        <v>130</v>
      </c>
      <c r="D2096" s="38">
        <v>0</v>
      </c>
      <c r="E2096" s="13" t="s">
        <v>3898</v>
      </c>
      <c r="F2096" s="25">
        <v>3022</v>
      </c>
      <c r="G2096" s="14"/>
      <c r="H2096" s="15">
        <v>0</v>
      </c>
      <c r="I2096" s="15">
        <v>0</v>
      </c>
      <c r="J2096" s="15">
        <f t="shared" si="160"/>
        <v>0</v>
      </c>
      <c r="K2096" s="15">
        <f t="shared" si="161"/>
        <v>0</v>
      </c>
      <c r="L2096" s="15">
        <f t="shared" si="162"/>
        <v>0</v>
      </c>
      <c r="M2096" s="15">
        <f t="shared" si="163"/>
        <v>0</v>
      </c>
      <c r="N2096" s="15">
        <f t="shared" si="164"/>
        <v>0</v>
      </c>
    </row>
    <row r="2097" spans="1:14" ht="56.25">
      <c r="A2097" s="31">
        <v>60</v>
      </c>
      <c r="B2097" s="31">
        <v>999</v>
      </c>
      <c r="C2097" s="32">
        <v>131</v>
      </c>
      <c r="D2097" s="38">
        <v>0</v>
      </c>
      <c r="E2097" s="13" t="s">
        <v>3899</v>
      </c>
      <c r="F2097" s="25">
        <v>546</v>
      </c>
      <c r="G2097" s="14"/>
      <c r="H2097" s="15">
        <v>0</v>
      </c>
      <c r="I2097" s="15">
        <v>0</v>
      </c>
      <c r="J2097" s="15">
        <f t="shared" si="160"/>
        <v>0</v>
      </c>
      <c r="K2097" s="15">
        <f t="shared" si="161"/>
        <v>0</v>
      </c>
      <c r="L2097" s="15">
        <f t="shared" si="162"/>
        <v>0</v>
      </c>
      <c r="M2097" s="15">
        <f t="shared" si="163"/>
        <v>0</v>
      </c>
      <c r="N2097" s="15">
        <f t="shared" si="164"/>
        <v>0</v>
      </c>
    </row>
    <row r="2098" spans="1:14" ht="22.5">
      <c r="A2098" s="31">
        <v>60</v>
      </c>
      <c r="B2098" s="31">
        <v>999</v>
      </c>
      <c r="C2098" s="32">
        <v>132</v>
      </c>
      <c r="D2098" s="38">
        <v>0</v>
      </c>
      <c r="E2098" s="13" t="s">
        <v>3900</v>
      </c>
      <c r="F2098" s="25">
        <v>100</v>
      </c>
      <c r="G2098" s="14"/>
      <c r="H2098" s="15">
        <v>0</v>
      </c>
      <c r="I2098" s="15">
        <v>0</v>
      </c>
      <c r="J2098" s="15">
        <f t="shared" si="160"/>
        <v>0</v>
      </c>
      <c r="K2098" s="15">
        <f t="shared" si="161"/>
        <v>0</v>
      </c>
      <c r="L2098" s="15">
        <f t="shared" si="162"/>
        <v>0</v>
      </c>
      <c r="M2098" s="15">
        <f t="shared" si="163"/>
        <v>0</v>
      </c>
      <c r="N2098" s="15">
        <f t="shared" si="164"/>
        <v>0</v>
      </c>
    </row>
    <row r="2099" spans="1:14" ht="33.75">
      <c r="A2099" s="31">
        <v>60</v>
      </c>
      <c r="B2099" s="31">
        <v>999</v>
      </c>
      <c r="C2099" s="32">
        <v>133</v>
      </c>
      <c r="D2099" s="38">
        <v>0</v>
      </c>
      <c r="E2099" s="13" t="s">
        <v>3901</v>
      </c>
      <c r="F2099" s="25">
        <v>80</v>
      </c>
      <c r="G2099" s="14"/>
      <c r="H2099" s="15">
        <v>0</v>
      </c>
      <c r="I2099" s="15">
        <v>0</v>
      </c>
      <c r="J2099" s="15">
        <f t="shared" si="160"/>
        <v>0</v>
      </c>
      <c r="K2099" s="15">
        <f t="shared" si="161"/>
        <v>0</v>
      </c>
      <c r="L2099" s="15">
        <f t="shared" si="162"/>
        <v>0</v>
      </c>
      <c r="M2099" s="15">
        <f t="shared" si="163"/>
        <v>0</v>
      </c>
      <c r="N2099" s="15">
        <f t="shared" si="164"/>
        <v>0</v>
      </c>
    </row>
    <row r="2100" spans="1:14" ht="33.75">
      <c r="A2100" s="31">
        <v>60</v>
      </c>
      <c r="B2100" s="31">
        <v>999</v>
      </c>
      <c r="C2100" s="32">
        <v>134</v>
      </c>
      <c r="D2100" s="38">
        <v>0</v>
      </c>
      <c r="E2100" s="13" t="s">
        <v>3902</v>
      </c>
      <c r="F2100" s="25">
        <v>27344</v>
      </c>
      <c r="G2100" s="14"/>
      <c r="H2100" s="15">
        <v>0</v>
      </c>
      <c r="I2100" s="15">
        <v>0</v>
      </c>
      <c r="J2100" s="15">
        <f t="shared" si="160"/>
        <v>0</v>
      </c>
      <c r="K2100" s="15">
        <f t="shared" si="161"/>
        <v>0</v>
      </c>
      <c r="L2100" s="15">
        <f t="shared" si="162"/>
        <v>0</v>
      </c>
      <c r="M2100" s="15">
        <f t="shared" si="163"/>
        <v>0</v>
      </c>
      <c r="N2100" s="15">
        <f t="shared" si="164"/>
        <v>0</v>
      </c>
    </row>
    <row r="2101" spans="1:14" ht="112.5">
      <c r="A2101" s="31">
        <v>60</v>
      </c>
      <c r="B2101" s="31">
        <v>999</v>
      </c>
      <c r="C2101" s="32">
        <v>136</v>
      </c>
      <c r="D2101" s="38">
        <v>0</v>
      </c>
      <c r="E2101" s="13" t="s">
        <v>3903</v>
      </c>
      <c r="F2101" s="25">
        <v>851</v>
      </c>
      <c r="G2101" s="14"/>
      <c r="H2101" s="15">
        <v>0</v>
      </c>
      <c r="I2101" s="15">
        <v>0</v>
      </c>
      <c r="J2101" s="15">
        <f t="shared" si="160"/>
        <v>0</v>
      </c>
      <c r="K2101" s="15">
        <f t="shared" si="161"/>
        <v>0</v>
      </c>
      <c r="L2101" s="15">
        <f t="shared" si="162"/>
        <v>0</v>
      </c>
      <c r="M2101" s="15">
        <f t="shared" si="163"/>
        <v>0</v>
      </c>
      <c r="N2101" s="15">
        <f t="shared" si="164"/>
        <v>0</v>
      </c>
    </row>
    <row r="2102" spans="1:14" ht="12.75">
      <c r="A2102" s="31">
        <v>60</v>
      </c>
      <c r="B2102" s="31">
        <v>999</v>
      </c>
      <c r="C2102" s="32">
        <v>137</v>
      </c>
      <c r="D2102" s="38">
        <v>0</v>
      </c>
      <c r="E2102" s="13" t="s">
        <v>3904</v>
      </c>
      <c r="F2102" s="25">
        <v>1687</v>
      </c>
      <c r="G2102" s="14"/>
      <c r="H2102" s="15">
        <v>0</v>
      </c>
      <c r="I2102" s="15">
        <v>0</v>
      </c>
      <c r="J2102" s="15">
        <f t="shared" si="160"/>
        <v>0</v>
      </c>
      <c r="K2102" s="15">
        <f t="shared" si="161"/>
        <v>0</v>
      </c>
      <c r="L2102" s="15">
        <f t="shared" si="162"/>
        <v>0</v>
      </c>
      <c r="M2102" s="15">
        <f t="shared" si="163"/>
        <v>0</v>
      </c>
      <c r="N2102" s="15">
        <f t="shared" si="164"/>
        <v>0</v>
      </c>
    </row>
    <row r="2103" spans="1:14" ht="33.75">
      <c r="A2103" s="31">
        <v>60</v>
      </c>
      <c r="B2103" s="31">
        <v>999</v>
      </c>
      <c r="C2103" s="32">
        <v>138</v>
      </c>
      <c r="D2103" s="38">
        <v>0</v>
      </c>
      <c r="E2103" s="13" t="s">
        <v>3905</v>
      </c>
      <c r="F2103" s="25">
        <v>800</v>
      </c>
      <c r="G2103" s="14"/>
      <c r="H2103" s="15">
        <v>0</v>
      </c>
      <c r="I2103" s="15">
        <v>0</v>
      </c>
      <c r="J2103" s="15">
        <f t="shared" si="160"/>
        <v>0</v>
      </c>
      <c r="K2103" s="15">
        <f t="shared" si="161"/>
        <v>0</v>
      </c>
      <c r="L2103" s="15">
        <f t="shared" si="162"/>
        <v>0</v>
      </c>
      <c r="M2103" s="15">
        <f t="shared" si="163"/>
        <v>0</v>
      </c>
      <c r="N2103" s="15">
        <f t="shared" si="164"/>
        <v>0</v>
      </c>
    </row>
    <row r="2104" spans="1:14" ht="45">
      <c r="A2104" s="31"/>
      <c r="B2104" s="31"/>
      <c r="C2104" s="32"/>
      <c r="D2104" s="38"/>
      <c r="E2104" s="13" t="s">
        <v>3906</v>
      </c>
      <c r="F2104" s="25">
        <v>10</v>
      </c>
      <c r="G2104" s="14"/>
      <c r="H2104" s="15">
        <v>0</v>
      </c>
      <c r="I2104" s="15">
        <v>0</v>
      </c>
      <c r="J2104" s="15">
        <f t="shared" si="160"/>
        <v>0</v>
      </c>
      <c r="K2104" s="15">
        <f t="shared" si="161"/>
        <v>0</v>
      </c>
      <c r="L2104" s="15">
        <f t="shared" si="162"/>
        <v>0</v>
      </c>
      <c r="M2104" s="15">
        <f t="shared" si="163"/>
        <v>0</v>
      </c>
      <c r="N2104" s="15">
        <f t="shared" si="164"/>
        <v>0</v>
      </c>
    </row>
    <row r="2105" spans="1:14" ht="22.5">
      <c r="A2105" s="31">
        <v>60</v>
      </c>
      <c r="B2105" s="31">
        <v>999</v>
      </c>
      <c r="C2105" s="32">
        <v>142</v>
      </c>
      <c r="D2105" s="38">
        <v>0</v>
      </c>
      <c r="E2105" s="13" t="s">
        <v>3907</v>
      </c>
      <c r="F2105" s="25">
        <v>256</v>
      </c>
      <c r="G2105" s="14"/>
      <c r="H2105" s="15">
        <v>0</v>
      </c>
      <c r="I2105" s="15">
        <v>0</v>
      </c>
      <c r="J2105" s="15">
        <f t="shared" si="160"/>
        <v>0</v>
      </c>
      <c r="K2105" s="15">
        <f t="shared" si="161"/>
        <v>0</v>
      </c>
      <c r="L2105" s="15">
        <f t="shared" si="162"/>
        <v>0</v>
      </c>
      <c r="M2105" s="15">
        <f t="shared" si="163"/>
        <v>0</v>
      </c>
      <c r="N2105" s="15">
        <f t="shared" si="164"/>
        <v>0</v>
      </c>
    </row>
    <row r="2106" spans="1:14" ht="78.75">
      <c r="A2106" s="31">
        <v>60</v>
      </c>
      <c r="B2106" s="31">
        <v>999</v>
      </c>
      <c r="C2106" s="32">
        <v>143</v>
      </c>
      <c r="D2106" s="38">
        <v>0</v>
      </c>
      <c r="E2106" s="13" t="s">
        <v>3908</v>
      </c>
      <c r="F2106" s="25">
        <v>982</v>
      </c>
      <c r="G2106" s="14"/>
      <c r="H2106" s="15">
        <v>0</v>
      </c>
      <c r="I2106" s="15">
        <v>0</v>
      </c>
      <c r="J2106" s="15">
        <f t="shared" si="160"/>
        <v>0</v>
      </c>
      <c r="K2106" s="15">
        <f t="shared" si="161"/>
        <v>0</v>
      </c>
      <c r="L2106" s="15">
        <f t="shared" si="162"/>
        <v>0</v>
      </c>
      <c r="M2106" s="15">
        <f t="shared" si="163"/>
        <v>0</v>
      </c>
      <c r="N2106" s="15">
        <f t="shared" si="164"/>
        <v>0</v>
      </c>
    </row>
    <row r="2107" spans="1:14" ht="56.25">
      <c r="A2107" s="31">
        <v>60</v>
      </c>
      <c r="B2107" s="31">
        <v>999</v>
      </c>
      <c r="C2107" s="32">
        <v>144</v>
      </c>
      <c r="D2107" s="38">
        <v>0</v>
      </c>
      <c r="E2107" s="13" t="s">
        <v>3909</v>
      </c>
      <c r="F2107" s="25">
        <v>449</v>
      </c>
      <c r="G2107" s="14"/>
      <c r="H2107" s="15">
        <v>0</v>
      </c>
      <c r="I2107" s="15">
        <v>0</v>
      </c>
      <c r="J2107" s="15">
        <f t="shared" si="160"/>
        <v>0</v>
      </c>
      <c r="K2107" s="15">
        <f t="shared" si="161"/>
        <v>0</v>
      </c>
      <c r="L2107" s="15">
        <f t="shared" si="162"/>
        <v>0</v>
      </c>
      <c r="M2107" s="15">
        <f t="shared" si="163"/>
        <v>0</v>
      </c>
      <c r="N2107" s="15">
        <f t="shared" si="164"/>
        <v>0</v>
      </c>
    </row>
    <row r="2108" spans="1:14" ht="112.5">
      <c r="A2108" s="31">
        <v>60</v>
      </c>
      <c r="B2108" s="31">
        <v>999</v>
      </c>
      <c r="C2108" s="32">
        <v>148</v>
      </c>
      <c r="D2108" s="38">
        <v>0</v>
      </c>
      <c r="E2108" s="13" t="s">
        <v>3910</v>
      </c>
      <c r="F2108" s="25">
        <v>501</v>
      </c>
      <c r="G2108" s="14"/>
      <c r="H2108" s="15">
        <v>0</v>
      </c>
      <c r="I2108" s="15">
        <v>0</v>
      </c>
      <c r="J2108" s="15">
        <f t="shared" si="160"/>
        <v>0</v>
      </c>
      <c r="K2108" s="15">
        <f t="shared" si="161"/>
        <v>0</v>
      </c>
      <c r="L2108" s="15">
        <f t="shared" si="162"/>
        <v>0</v>
      </c>
      <c r="M2108" s="15">
        <f t="shared" si="163"/>
        <v>0</v>
      </c>
      <c r="N2108" s="15">
        <f t="shared" si="164"/>
        <v>0</v>
      </c>
    </row>
    <row r="2109" spans="1:14" ht="180">
      <c r="A2109" s="31">
        <v>60</v>
      </c>
      <c r="B2109" s="31">
        <v>999</v>
      </c>
      <c r="C2109" s="32">
        <v>150</v>
      </c>
      <c r="D2109" s="38">
        <v>0</v>
      </c>
      <c r="E2109" s="13" t="s">
        <v>3911</v>
      </c>
      <c r="F2109" s="25">
        <v>110</v>
      </c>
      <c r="G2109" s="14"/>
      <c r="H2109" s="15">
        <v>0</v>
      </c>
      <c r="I2109" s="15">
        <v>0</v>
      </c>
      <c r="J2109" s="15">
        <f t="shared" si="160"/>
        <v>0</v>
      </c>
      <c r="K2109" s="15">
        <f t="shared" si="161"/>
        <v>0</v>
      </c>
      <c r="L2109" s="15">
        <f t="shared" si="162"/>
        <v>0</v>
      </c>
      <c r="M2109" s="15">
        <f t="shared" si="163"/>
        <v>0</v>
      </c>
      <c r="N2109" s="15">
        <f t="shared" si="164"/>
        <v>0</v>
      </c>
    </row>
    <row r="2110" spans="1:14" ht="101.25">
      <c r="A2110" s="31">
        <v>60</v>
      </c>
      <c r="B2110" s="31">
        <v>999</v>
      </c>
      <c r="C2110" s="32">
        <v>157</v>
      </c>
      <c r="D2110" s="38">
        <v>0</v>
      </c>
      <c r="E2110" s="13" t="s">
        <v>3912</v>
      </c>
      <c r="F2110" s="25">
        <v>11762</v>
      </c>
      <c r="G2110" s="14"/>
      <c r="H2110" s="15">
        <v>0</v>
      </c>
      <c r="I2110" s="15">
        <v>0</v>
      </c>
      <c r="J2110" s="15">
        <f t="shared" si="160"/>
        <v>0</v>
      </c>
      <c r="K2110" s="15">
        <f t="shared" si="161"/>
        <v>0</v>
      </c>
      <c r="L2110" s="15">
        <f t="shared" si="162"/>
        <v>0</v>
      </c>
      <c r="M2110" s="15">
        <f t="shared" si="163"/>
        <v>0</v>
      </c>
      <c r="N2110" s="15">
        <f t="shared" si="164"/>
        <v>0</v>
      </c>
    </row>
    <row r="2111" spans="1:14" ht="22.5">
      <c r="A2111" s="31">
        <v>60</v>
      </c>
      <c r="B2111" s="31">
        <v>999</v>
      </c>
      <c r="C2111" s="32">
        <v>158</v>
      </c>
      <c r="D2111" s="38">
        <v>0</v>
      </c>
      <c r="E2111" s="13" t="s">
        <v>3913</v>
      </c>
      <c r="F2111" s="25">
        <v>1372</v>
      </c>
      <c r="G2111" s="14"/>
      <c r="H2111" s="15">
        <v>0</v>
      </c>
      <c r="I2111" s="15">
        <v>0</v>
      </c>
      <c r="J2111" s="15">
        <f t="shared" si="160"/>
        <v>0</v>
      </c>
      <c r="K2111" s="15">
        <f t="shared" si="161"/>
        <v>0</v>
      </c>
      <c r="L2111" s="15">
        <f t="shared" si="162"/>
        <v>0</v>
      </c>
      <c r="M2111" s="15">
        <f t="shared" si="163"/>
        <v>0</v>
      </c>
      <c r="N2111" s="15">
        <f t="shared" si="164"/>
        <v>0</v>
      </c>
    </row>
    <row r="2112" spans="1:14" ht="22.5">
      <c r="A2112" s="31">
        <v>60</v>
      </c>
      <c r="B2112" s="31">
        <v>999</v>
      </c>
      <c r="C2112" s="32">
        <v>160</v>
      </c>
      <c r="D2112" s="38">
        <v>0</v>
      </c>
      <c r="E2112" s="13" t="s">
        <v>3914</v>
      </c>
      <c r="F2112" s="25">
        <v>32700</v>
      </c>
      <c r="G2112" s="14"/>
      <c r="H2112" s="15">
        <v>0</v>
      </c>
      <c r="I2112" s="15">
        <v>0</v>
      </c>
      <c r="J2112" s="15">
        <f t="shared" si="160"/>
        <v>0</v>
      </c>
      <c r="K2112" s="15">
        <f t="shared" si="161"/>
        <v>0</v>
      </c>
      <c r="L2112" s="15">
        <f t="shared" si="162"/>
        <v>0</v>
      </c>
      <c r="M2112" s="15">
        <f t="shared" si="163"/>
        <v>0</v>
      </c>
      <c r="N2112" s="15">
        <f t="shared" si="164"/>
        <v>0</v>
      </c>
    </row>
    <row r="2113" spans="1:14" ht="33.75">
      <c r="A2113" s="31">
        <v>60</v>
      </c>
      <c r="B2113" s="31">
        <v>999</v>
      </c>
      <c r="C2113" s="32">
        <v>161</v>
      </c>
      <c r="D2113" s="38">
        <v>0</v>
      </c>
      <c r="E2113" s="13" t="s">
        <v>3915</v>
      </c>
      <c r="F2113" s="25">
        <v>14416</v>
      </c>
      <c r="G2113" s="14"/>
      <c r="H2113" s="15">
        <v>0</v>
      </c>
      <c r="I2113" s="15">
        <v>0</v>
      </c>
      <c r="J2113" s="15">
        <f t="shared" si="160"/>
        <v>0</v>
      </c>
      <c r="K2113" s="15">
        <f t="shared" si="161"/>
        <v>0</v>
      </c>
      <c r="L2113" s="15">
        <f t="shared" si="162"/>
        <v>0</v>
      </c>
      <c r="M2113" s="15">
        <f t="shared" si="163"/>
        <v>0</v>
      </c>
      <c r="N2113" s="15">
        <f t="shared" si="164"/>
        <v>0</v>
      </c>
    </row>
    <row r="2114" spans="1:14" ht="22.5">
      <c r="A2114" s="31">
        <v>60</v>
      </c>
      <c r="B2114" s="31">
        <v>999</v>
      </c>
      <c r="C2114" s="32">
        <v>162</v>
      </c>
      <c r="D2114" s="38">
        <v>0</v>
      </c>
      <c r="E2114" s="13" t="s">
        <v>3916</v>
      </c>
      <c r="F2114" s="25">
        <v>14870</v>
      </c>
      <c r="G2114" s="14"/>
      <c r="H2114" s="15">
        <v>0</v>
      </c>
      <c r="I2114" s="15">
        <v>0</v>
      </c>
      <c r="J2114" s="15">
        <f t="shared" si="160"/>
        <v>0</v>
      </c>
      <c r="K2114" s="15">
        <f t="shared" si="161"/>
        <v>0</v>
      </c>
      <c r="L2114" s="15">
        <f t="shared" si="162"/>
        <v>0</v>
      </c>
      <c r="M2114" s="15">
        <f t="shared" si="163"/>
        <v>0</v>
      </c>
      <c r="N2114" s="15">
        <f t="shared" si="164"/>
        <v>0</v>
      </c>
    </row>
    <row r="2115" spans="1:14" ht="22.5">
      <c r="A2115" s="31">
        <v>60</v>
      </c>
      <c r="B2115" s="31">
        <v>999</v>
      </c>
      <c r="C2115" s="32">
        <v>163</v>
      </c>
      <c r="D2115" s="38">
        <v>0</v>
      </c>
      <c r="E2115" s="13" t="s">
        <v>3917</v>
      </c>
      <c r="F2115" s="25">
        <v>3788</v>
      </c>
      <c r="G2115" s="14"/>
      <c r="H2115" s="15">
        <v>0</v>
      </c>
      <c r="I2115" s="15">
        <v>0</v>
      </c>
      <c r="J2115" s="15">
        <f t="shared" si="160"/>
        <v>0</v>
      </c>
      <c r="K2115" s="15">
        <f t="shared" si="161"/>
        <v>0</v>
      </c>
      <c r="L2115" s="15">
        <f t="shared" si="162"/>
        <v>0</v>
      </c>
      <c r="M2115" s="15">
        <f t="shared" si="163"/>
        <v>0</v>
      </c>
      <c r="N2115" s="15">
        <f t="shared" si="164"/>
        <v>0</v>
      </c>
    </row>
    <row r="2116" spans="1:14" ht="12.75">
      <c r="A2116" s="31">
        <v>60</v>
      </c>
      <c r="B2116" s="31">
        <v>999</v>
      </c>
      <c r="C2116" s="32">
        <v>165</v>
      </c>
      <c r="D2116" s="38">
        <v>0</v>
      </c>
      <c r="E2116" s="13" t="s">
        <v>3918</v>
      </c>
      <c r="F2116" s="25">
        <v>500</v>
      </c>
      <c r="G2116" s="14"/>
      <c r="H2116" s="15">
        <v>0</v>
      </c>
      <c r="I2116" s="15">
        <v>0</v>
      </c>
      <c r="J2116" s="15">
        <f t="shared" si="160"/>
        <v>0</v>
      </c>
      <c r="K2116" s="15">
        <f t="shared" si="161"/>
        <v>0</v>
      </c>
      <c r="L2116" s="15">
        <f t="shared" si="162"/>
        <v>0</v>
      </c>
      <c r="M2116" s="15">
        <f t="shared" si="163"/>
        <v>0</v>
      </c>
      <c r="N2116" s="15">
        <f t="shared" si="164"/>
        <v>0</v>
      </c>
    </row>
    <row r="2117" spans="1:14" ht="22.5">
      <c r="A2117" s="31">
        <v>60</v>
      </c>
      <c r="B2117" s="31">
        <v>999</v>
      </c>
      <c r="C2117" s="32">
        <v>166</v>
      </c>
      <c r="D2117" s="38">
        <v>0</v>
      </c>
      <c r="E2117" s="13" t="s">
        <v>3919</v>
      </c>
      <c r="F2117" s="25">
        <v>106</v>
      </c>
      <c r="G2117" s="14"/>
      <c r="H2117" s="15">
        <v>0</v>
      </c>
      <c r="I2117" s="15">
        <v>0</v>
      </c>
      <c r="J2117" s="15">
        <f t="shared" si="160"/>
        <v>0</v>
      </c>
      <c r="K2117" s="15">
        <f t="shared" si="161"/>
        <v>0</v>
      </c>
      <c r="L2117" s="15">
        <f t="shared" si="162"/>
        <v>0</v>
      </c>
      <c r="M2117" s="15">
        <f t="shared" si="163"/>
        <v>0</v>
      </c>
      <c r="N2117" s="15">
        <f t="shared" si="164"/>
        <v>0</v>
      </c>
    </row>
    <row r="2118" spans="1:14" ht="56.25">
      <c r="A2118" s="31">
        <v>60</v>
      </c>
      <c r="B2118" s="31">
        <v>999</v>
      </c>
      <c r="C2118" s="32">
        <v>167</v>
      </c>
      <c r="D2118" s="38">
        <v>0</v>
      </c>
      <c r="E2118" s="13" t="s">
        <v>3920</v>
      </c>
      <c r="F2118" s="25">
        <v>17839</v>
      </c>
      <c r="G2118" s="14"/>
      <c r="H2118" s="15">
        <v>0</v>
      </c>
      <c r="I2118" s="15">
        <v>0</v>
      </c>
      <c r="J2118" s="15">
        <f t="shared" si="160"/>
        <v>0</v>
      </c>
      <c r="K2118" s="15">
        <f t="shared" si="161"/>
        <v>0</v>
      </c>
      <c r="L2118" s="15">
        <f t="shared" si="162"/>
        <v>0</v>
      </c>
      <c r="M2118" s="15">
        <f t="shared" si="163"/>
        <v>0</v>
      </c>
      <c r="N2118" s="15">
        <f t="shared" si="164"/>
        <v>0</v>
      </c>
    </row>
    <row r="2119" spans="1:14" ht="135">
      <c r="A2119" s="31">
        <v>60</v>
      </c>
      <c r="B2119" s="31">
        <v>999</v>
      </c>
      <c r="C2119" s="32">
        <v>168</v>
      </c>
      <c r="D2119" s="38">
        <v>0</v>
      </c>
      <c r="E2119" s="13" t="s">
        <v>3921</v>
      </c>
      <c r="F2119" s="25">
        <v>5400</v>
      </c>
      <c r="G2119" s="14"/>
      <c r="H2119" s="15">
        <v>0</v>
      </c>
      <c r="I2119" s="15">
        <v>0</v>
      </c>
      <c r="J2119" s="15">
        <f t="shared" si="160"/>
        <v>0</v>
      </c>
      <c r="K2119" s="15">
        <f t="shared" si="161"/>
        <v>0</v>
      </c>
      <c r="L2119" s="15">
        <f t="shared" si="162"/>
        <v>0</v>
      </c>
      <c r="M2119" s="15">
        <f t="shared" si="163"/>
        <v>0</v>
      </c>
      <c r="N2119" s="15">
        <f t="shared" si="164"/>
        <v>0</v>
      </c>
    </row>
    <row r="2120" spans="1:14" ht="135">
      <c r="A2120" s="31">
        <v>60</v>
      </c>
      <c r="B2120" s="31">
        <v>999</v>
      </c>
      <c r="C2120" s="32">
        <v>169</v>
      </c>
      <c r="D2120" s="38">
        <v>0</v>
      </c>
      <c r="E2120" s="13" t="s">
        <v>3922</v>
      </c>
      <c r="F2120" s="25">
        <v>720</v>
      </c>
      <c r="G2120" s="14"/>
      <c r="H2120" s="15">
        <v>0</v>
      </c>
      <c r="I2120" s="15">
        <v>0</v>
      </c>
      <c r="J2120" s="15">
        <f t="shared" si="160"/>
        <v>0</v>
      </c>
      <c r="K2120" s="15">
        <f t="shared" si="161"/>
        <v>0</v>
      </c>
      <c r="L2120" s="15">
        <f t="shared" si="162"/>
        <v>0</v>
      </c>
      <c r="M2120" s="15">
        <f t="shared" si="163"/>
        <v>0</v>
      </c>
      <c r="N2120" s="15">
        <f t="shared" si="164"/>
        <v>0</v>
      </c>
    </row>
    <row r="2121" spans="1:14" ht="67.5">
      <c r="A2121" s="31">
        <v>60</v>
      </c>
      <c r="B2121" s="31">
        <v>999</v>
      </c>
      <c r="C2121" s="32">
        <v>170</v>
      </c>
      <c r="D2121" s="38">
        <v>0</v>
      </c>
      <c r="E2121" s="13" t="s">
        <v>3923</v>
      </c>
      <c r="F2121" s="25">
        <v>107</v>
      </c>
      <c r="G2121" s="14"/>
      <c r="H2121" s="15">
        <v>0</v>
      </c>
      <c r="I2121" s="15">
        <v>0</v>
      </c>
      <c r="J2121" s="15">
        <f t="shared" si="160"/>
        <v>0</v>
      </c>
      <c r="K2121" s="15">
        <f t="shared" si="161"/>
        <v>0</v>
      </c>
      <c r="L2121" s="15">
        <f t="shared" si="162"/>
        <v>0</v>
      </c>
      <c r="M2121" s="15">
        <f t="shared" si="163"/>
        <v>0</v>
      </c>
      <c r="N2121" s="15">
        <f t="shared" si="164"/>
        <v>0</v>
      </c>
    </row>
    <row r="2122" spans="1:14" ht="67.5">
      <c r="A2122" s="31">
        <v>60</v>
      </c>
      <c r="B2122" s="31">
        <v>999</v>
      </c>
      <c r="C2122" s="32">
        <v>171</v>
      </c>
      <c r="D2122" s="38">
        <v>0</v>
      </c>
      <c r="E2122" s="13" t="s">
        <v>3924</v>
      </c>
      <c r="F2122" s="25">
        <v>107</v>
      </c>
      <c r="G2122" s="14"/>
      <c r="H2122" s="15">
        <v>0</v>
      </c>
      <c r="I2122" s="15">
        <v>0</v>
      </c>
      <c r="J2122" s="15">
        <f t="shared" si="160"/>
        <v>0</v>
      </c>
      <c r="K2122" s="15">
        <f t="shared" si="161"/>
        <v>0</v>
      </c>
      <c r="L2122" s="15">
        <f t="shared" si="162"/>
        <v>0</v>
      </c>
      <c r="M2122" s="15">
        <f t="shared" si="163"/>
        <v>0</v>
      </c>
      <c r="N2122" s="15">
        <f t="shared" si="164"/>
        <v>0</v>
      </c>
    </row>
    <row r="2123" spans="1:14" ht="67.5">
      <c r="A2123" s="31">
        <v>60</v>
      </c>
      <c r="B2123" s="31">
        <v>999</v>
      </c>
      <c r="C2123" s="32">
        <v>172</v>
      </c>
      <c r="D2123" s="38">
        <v>0</v>
      </c>
      <c r="E2123" s="13" t="s">
        <v>3925</v>
      </c>
      <c r="F2123" s="25">
        <v>107</v>
      </c>
      <c r="G2123" s="14"/>
      <c r="H2123" s="15">
        <v>0</v>
      </c>
      <c r="I2123" s="15">
        <v>0</v>
      </c>
      <c r="J2123" s="15">
        <f t="shared" si="160"/>
        <v>0</v>
      </c>
      <c r="K2123" s="15">
        <f t="shared" si="161"/>
        <v>0</v>
      </c>
      <c r="L2123" s="15">
        <f t="shared" si="162"/>
        <v>0</v>
      </c>
      <c r="M2123" s="15">
        <f t="shared" si="163"/>
        <v>0</v>
      </c>
      <c r="N2123" s="15">
        <f t="shared" si="164"/>
        <v>0</v>
      </c>
    </row>
    <row r="2124" spans="1:14" ht="12.75">
      <c r="A2124" s="31">
        <v>60</v>
      </c>
      <c r="B2124" s="31">
        <v>999</v>
      </c>
      <c r="C2124" s="32">
        <v>216</v>
      </c>
      <c r="D2124" s="38">
        <v>0</v>
      </c>
      <c r="E2124" s="13" t="s">
        <v>3926</v>
      </c>
      <c r="F2124" s="25">
        <v>130</v>
      </c>
      <c r="G2124" s="14"/>
      <c r="H2124" s="15">
        <v>0</v>
      </c>
      <c r="I2124" s="15">
        <v>0</v>
      </c>
      <c r="J2124" s="15">
        <f t="shared" ref="J2124:J2187" si="165">F2124*H2124</f>
        <v>0</v>
      </c>
      <c r="K2124" s="15">
        <f t="shared" ref="K2124:K2187" si="166">I2124*1.16</f>
        <v>0</v>
      </c>
      <c r="L2124" s="15">
        <f t="shared" ref="L2124:L2187" si="167">F2124*K2124</f>
        <v>0</v>
      </c>
      <c r="M2124" s="15">
        <f t="shared" ref="M2124:M2187" si="168">J2124+L2124</f>
        <v>0</v>
      </c>
      <c r="N2124" s="15">
        <f t="shared" ref="N2124:N2187" si="169">M2124*2</f>
        <v>0</v>
      </c>
    </row>
    <row r="2125" spans="1:14" ht="12.75">
      <c r="A2125" s="31">
        <v>60</v>
      </c>
      <c r="B2125" s="31">
        <v>999</v>
      </c>
      <c r="C2125" s="32">
        <v>217</v>
      </c>
      <c r="D2125" s="38">
        <v>0</v>
      </c>
      <c r="E2125" s="13" t="s">
        <v>3927</v>
      </c>
      <c r="F2125" s="25">
        <v>696</v>
      </c>
      <c r="G2125" s="14"/>
      <c r="H2125" s="15">
        <v>0</v>
      </c>
      <c r="I2125" s="15">
        <v>0</v>
      </c>
      <c r="J2125" s="15">
        <f t="shared" si="165"/>
        <v>0</v>
      </c>
      <c r="K2125" s="15">
        <f t="shared" si="166"/>
        <v>0</v>
      </c>
      <c r="L2125" s="15">
        <f t="shared" si="167"/>
        <v>0</v>
      </c>
      <c r="M2125" s="15">
        <f t="shared" si="168"/>
        <v>0</v>
      </c>
      <c r="N2125" s="15">
        <f t="shared" si="169"/>
        <v>0</v>
      </c>
    </row>
    <row r="2126" spans="1:14" ht="12.75">
      <c r="A2126" s="31">
        <v>60</v>
      </c>
      <c r="B2126" s="31">
        <v>999</v>
      </c>
      <c r="C2126" s="32">
        <v>218</v>
      </c>
      <c r="D2126" s="38">
        <v>0</v>
      </c>
      <c r="E2126" s="13" t="s">
        <v>3928</v>
      </c>
      <c r="F2126" s="25">
        <v>107</v>
      </c>
      <c r="G2126" s="14"/>
      <c r="H2126" s="15">
        <v>0</v>
      </c>
      <c r="I2126" s="15">
        <v>0</v>
      </c>
      <c r="J2126" s="15">
        <f t="shared" si="165"/>
        <v>0</v>
      </c>
      <c r="K2126" s="15">
        <f t="shared" si="166"/>
        <v>0</v>
      </c>
      <c r="L2126" s="15">
        <f t="shared" si="167"/>
        <v>0</v>
      </c>
      <c r="M2126" s="15">
        <f t="shared" si="168"/>
        <v>0</v>
      </c>
      <c r="N2126" s="15">
        <f t="shared" si="169"/>
        <v>0</v>
      </c>
    </row>
    <row r="2127" spans="1:14" ht="12.75">
      <c r="A2127" s="31">
        <v>60</v>
      </c>
      <c r="B2127" s="31">
        <v>999</v>
      </c>
      <c r="C2127" s="32">
        <v>225</v>
      </c>
      <c r="D2127" s="38">
        <v>0</v>
      </c>
      <c r="E2127" s="13" t="s">
        <v>3929</v>
      </c>
      <c r="F2127" s="25">
        <v>81798</v>
      </c>
      <c r="G2127" s="14"/>
      <c r="H2127" s="15">
        <v>0</v>
      </c>
      <c r="I2127" s="15">
        <v>0</v>
      </c>
      <c r="J2127" s="15">
        <f t="shared" si="165"/>
        <v>0</v>
      </c>
      <c r="K2127" s="15">
        <f t="shared" si="166"/>
        <v>0</v>
      </c>
      <c r="L2127" s="15">
        <f t="shared" si="167"/>
        <v>0</v>
      </c>
      <c r="M2127" s="15">
        <f t="shared" si="168"/>
        <v>0</v>
      </c>
      <c r="N2127" s="15">
        <f t="shared" si="169"/>
        <v>0</v>
      </c>
    </row>
    <row r="2128" spans="1:14" ht="12.75">
      <c r="A2128" s="31">
        <v>60</v>
      </c>
      <c r="B2128" s="31">
        <v>999</v>
      </c>
      <c r="C2128" s="32">
        <v>226</v>
      </c>
      <c r="D2128" s="38">
        <v>0</v>
      </c>
      <c r="E2128" s="13" t="s">
        <v>3930</v>
      </c>
      <c r="F2128" s="25">
        <v>382</v>
      </c>
      <c r="G2128" s="14"/>
      <c r="H2128" s="15">
        <v>0</v>
      </c>
      <c r="I2128" s="15">
        <v>0</v>
      </c>
      <c r="J2128" s="15">
        <f t="shared" si="165"/>
        <v>0</v>
      </c>
      <c r="K2128" s="15">
        <f t="shared" si="166"/>
        <v>0</v>
      </c>
      <c r="L2128" s="15">
        <f t="shared" si="167"/>
        <v>0</v>
      </c>
      <c r="M2128" s="15">
        <f t="shared" si="168"/>
        <v>0</v>
      </c>
      <c r="N2128" s="15">
        <f t="shared" si="169"/>
        <v>0</v>
      </c>
    </row>
    <row r="2129" spans="1:14" ht="12.75">
      <c r="A2129" s="31">
        <v>60</v>
      </c>
      <c r="B2129" s="31">
        <v>999</v>
      </c>
      <c r="C2129" s="32">
        <v>227</v>
      </c>
      <c r="D2129" s="38">
        <v>0</v>
      </c>
      <c r="E2129" s="13" t="s">
        <v>3931</v>
      </c>
      <c r="F2129" s="25">
        <v>1110</v>
      </c>
      <c r="G2129" s="14"/>
      <c r="H2129" s="15">
        <v>0</v>
      </c>
      <c r="I2129" s="15">
        <v>0</v>
      </c>
      <c r="J2129" s="15">
        <f t="shared" si="165"/>
        <v>0</v>
      </c>
      <c r="K2129" s="15">
        <f t="shared" si="166"/>
        <v>0</v>
      </c>
      <c r="L2129" s="15">
        <f t="shared" si="167"/>
        <v>0</v>
      </c>
      <c r="M2129" s="15">
        <f t="shared" si="168"/>
        <v>0</v>
      </c>
      <c r="N2129" s="15">
        <f t="shared" si="169"/>
        <v>0</v>
      </c>
    </row>
    <row r="2130" spans="1:14" ht="12.75">
      <c r="A2130" s="31">
        <v>60</v>
      </c>
      <c r="B2130" s="31">
        <v>999</v>
      </c>
      <c r="C2130" s="32">
        <v>228</v>
      </c>
      <c r="D2130" s="38">
        <v>0</v>
      </c>
      <c r="E2130" s="13" t="s">
        <v>3932</v>
      </c>
      <c r="F2130" s="25">
        <v>1480</v>
      </c>
      <c r="G2130" s="14"/>
      <c r="H2130" s="15">
        <v>0</v>
      </c>
      <c r="I2130" s="15">
        <v>0</v>
      </c>
      <c r="J2130" s="15">
        <f t="shared" si="165"/>
        <v>0</v>
      </c>
      <c r="K2130" s="15">
        <f t="shared" si="166"/>
        <v>0</v>
      </c>
      <c r="L2130" s="15">
        <f t="shared" si="167"/>
        <v>0</v>
      </c>
      <c r="M2130" s="15">
        <f t="shared" si="168"/>
        <v>0</v>
      </c>
      <c r="N2130" s="15">
        <f t="shared" si="169"/>
        <v>0</v>
      </c>
    </row>
    <row r="2131" spans="1:14" ht="22.5">
      <c r="A2131" s="31">
        <v>60</v>
      </c>
      <c r="B2131" s="31">
        <v>999</v>
      </c>
      <c r="C2131" s="32">
        <v>229</v>
      </c>
      <c r="D2131" s="38">
        <v>0</v>
      </c>
      <c r="E2131" s="13" t="s">
        <v>3933</v>
      </c>
      <c r="F2131" s="25">
        <v>7770</v>
      </c>
      <c r="G2131" s="14"/>
      <c r="H2131" s="15">
        <v>0</v>
      </c>
      <c r="I2131" s="15">
        <v>0</v>
      </c>
      <c r="J2131" s="15">
        <f t="shared" si="165"/>
        <v>0</v>
      </c>
      <c r="K2131" s="15">
        <f t="shared" si="166"/>
        <v>0</v>
      </c>
      <c r="L2131" s="15">
        <f t="shared" si="167"/>
        <v>0</v>
      </c>
      <c r="M2131" s="15">
        <f t="shared" si="168"/>
        <v>0</v>
      </c>
      <c r="N2131" s="15">
        <f t="shared" si="169"/>
        <v>0</v>
      </c>
    </row>
    <row r="2132" spans="1:14" ht="12.75">
      <c r="A2132" s="31">
        <v>60</v>
      </c>
      <c r="B2132" s="31">
        <v>999</v>
      </c>
      <c r="C2132" s="32">
        <v>230</v>
      </c>
      <c r="D2132" s="38">
        <v>0</v>
      </c>
      <c r="E2132" s="13" t="s">
        <v>3934</v>
      </c>
      <c r="F2132" s="25">
        <v>2008.4</v>
      </c>
      <c r="G2132" s="14"/>
      <c r="H2132" s="15">
        <v>0</v>
      </c>
      <c r="I2132" s="15">
        <v>0</v>
      </c>
      <c r="J2132" s="15">
        <f t="shared" si="165"/>
        <v>0</v>
      </c>
      <c r="K2132" s="15">
        <f t="shared" si="166"/>
        <v>0</v>
      </c>
      <c r="L2132" s="15">
        <f t="shared" si="167"/>
        <v>0</v>
      </c>
      <c r="M2132" s="15">
        <f t="shared" si="168"/>
        <v>0</v>
      </c>
      <c r="N2132" s="15">
        <f t="shared" si="169"/>
        <v>0</v>
      </c>
    </row>
    <row r="2133" spans="1:14" ht="12.75">
      <c r="A2133" s="31">
        <v>60</v>
      </c>
      <c r="B2133" s="31">
        <v>999</v>
      </c>
      <c r="C2133" s="32">
        <v>231</v>
      </c>
      <c r="D2133" s="38">
        <v>0</v>
      </c>
      <c r="E2133" s="13" t="s">
        <v>3935</v>
      </c>
      <c r="F2133" s="25">
        <v>2276.3000000000002</v>
      </c>
      <c r="G2133" s="14"/>
      <c r="H2133" s="15">
        <v>0</v>
      </c>
      <c r="I2133" s="15">
        <v>0</v>
      </c>
      <c r="J2133" s="15">
        <f t="shared" si="165"/>
        <v>0</v>
      </c>
      <c r="K2133" s="15">
        <f t="shared" si="166"/>
        <v>0</v>
      </c>
      <c r="L2133" s="15">
        <f t="shared" si="167"/>
        <v>0</v>
      </c>
      <c r="M2133" s="15">
        <f t="shared" si="168"/>
        <v>0</v>
      </c>
      <c r="N2133" s="15">
        <f t="shared" si="169"/>
        <v>0</v>
      </c>
    </row>
    <row r="2134" spans="1:14" ht="12.75">
      <c r="A2134" s="31">
        <v>60</v>
      </c>
      <c r="B2134" s="31">
        <v>999</v>
      </c>
      <c r="C2134" s="32">
        <v>234</v>
      </c>
      <c r="D2134" s="38">
        <v>0</v>
      </c>
      <c r="E2134" s="13" t="s">
        <v>3936</v>
      </c>
      <c r="F2134" s="25">
        <v>2511</v>
      </c>
      <c r="G2134" s="14"/>
      <c r="H2134" s="15">
        <v>0</v>
      </c>
      <c r="I2134" s="15">
        <v>0</v>
      </c>
      <c r="J2134" s="15">
        <f t="shared" si="165"/>
        <v>0</v>
      </c>
      <c r="K2134" s="15">
        <f t="shared" si="166"/>
        <v>0</v>
      </c>
      <c r="L2134" s="15">
        <f t="shared" si="167"/>
        <v>0</v>
      </c>
      <c r="M2134" s="15">
        <f t="shared" si="168"/>
        <v>0</v>
      </c>
      <c r="N2134" s="15">
        <f t="shared" si="169"/>
        <v>0</v>
      </c>
    </row>
    <row r="2135" spans="1:14" ht="22.5">
      <c r="A2135" s="31">
        <v>60</v>
      </c>
      <c r="B2135" s="31">
        <v>999</v>
      </c>
      <c r="C2135" s="32">
        <v>235</v>
      </c>
      <c r="D2135" s="38">
        <v>0</v>
      </c>
      <c r="E2135" s="13" t="s">
        <v>3937</v>
      </c>
      <c r="F2135" s="25">
        <v>1</v>
      </c>
      <c r="G2135" s="14"/>
      <c r="H2135" s="15">
        <v>0</v>
      </c>
      <c r="I2135" s="15">
        <v>0</v>
      </c>
      <c r="J2135" s="15">
        <f t="shared" si="165"/>
        <v>0</v>
      </c>
      <c r="K2135" s="15">
        <f t="shared" si="166"/>
        <v>0</v>
      </c>
      <c r="L2135" s="15">
        <f t="shared" si="167"/>
        <v>0</v>
      </c>
      <c r="M2135" s="15">
        <f t="shared" si="168"/>
        <v>0</v>
      </c>
      <c r="N2135" s="15">
        <f t="shared" si="169"/>
        <v>0</v>
      </c>
    </row>
    <row r="2136" spans="1:14" ht="22.5">
      <c r="A2136" s="31">
        <v>60</v>
      </c>
      <c r="B2136" s="31">
        <v>999</v>
      </c>
      <c r="C2136" s="32">
        <v>236</v>
      </c>
      <c r="D2136" s="38">
        <v>0</v>
      </c>
      <c r="E2136" s="13" t="s">
        <v>3938</v>
      </c>
      <c r="F2136" s="25">
        <v>392</v>
      </c>
      <c r="G2136" s="14"/>
      <c r="H2136" s="15">
        <v>0</v>
      </c>
      <c r="I2136" s="15">
        <v>0</v>
      </c>
      <c r="J2136" s="15">
        <f t="shared" si="165"/>
        <v>0</v>
      </c>
      <c r="K2136" s="15">
        <f t="shared" si="166"/>
        <v>0</v>
      </c>
      <c r="L2136" s="15">
        <f t="shared" si="167"/>
        <v>0</v>
      </c>
      <c r="M2136" s="15">
        <f t="shared" si="168"/>
        <v>0</v>
      </c>
      <c r="N2136" s="15">
        <f t="shared" si="169"/>
        <v>0</v>
      </c>
    </row>
    <row r="2137" spans="1:14" ht="33.75">
      <c r="A2137" s="31">
        <v>60</v>
      </c>
      <c r="B2137" s="31">
        <v>999</v>
      </c>
      <c r="C2137" s="32">
        <v>240</v>
      </c>
      <c r="D2137" s="38">
        <v>0</v>
      </c>
      <c r="E2137" s="13" t="s">
        <v>3939</v>
      </c>
      <c r="F2137" s="25">
        <v>320</v>
      </c>
      <c r="G2137" s="14"/>
      <c r="H2137" s="15">
        <v>0</v>
      </c>
      <c r="I2137" s="15">
        <v>0</v>
      </c>
      <c r="J2137" s="15">
        <f t="shared" si="165"/>
        <v>0</v>
      </c>
      <c r="K2137" s="15">
        <f t="shared" si="166"/>
        <v>0</v>
      </c>
      <c r="L2137" s="15">
        <f t="shared" si="167"/>
        <v>0</v>
      </c>
      <c r="M2137" s="15">
        <f t="shared" si="168"/>
        <v>0</v>
      </c>
      <c r="N2137" s="15">
        <f t="shared" si="169"/>
        <v>0</v>
      </c>
    </row>
    <row r="2138" spans="1:14" ht="22.5">
      <c r="A2138" s="31">
        <v>60</v>
      </c>
      <c r="B2138" s="31">
        <v>999</v>
      </c>
      <c r="C2138" s="32">
        <v>242</v>
      </c>
      <c r="D2138" s="38">
        <v>0</v>
      </c>
      <c r="E2138" s="13" t="s">
        <v>3940</v>
      </c>
      <c r="F2138" s="25">
        <v>12000</v>
      </c>
      <c r="G2138" s="14"/>
      <c r="H2138" s="15">
        <v>0</v>
      </c>
      <c r="I2138" s="15">
        <v>0</v>
      </c>
      <c r="J2138" s="15">
        <f t="shared" si="165"/>
        <v>0</v>
      </c>
      <c r="K2138" s="15">
        <f t="shared" si="166"/>
        <v>0</v>
      </c>
      <c r="L2138" s="15">
        <f t="shared" si="167"/>
        <v>0</v>
      </c>
      <c r="M2138" s="15">
        <f t="shared" si="168"/>
        <v>0</v>
      </c>
      <c r="N2138" s="15">
        <f t="shared" si="169"/>
        <v>0</v>
      </c>
    </row>
    <row r="2139" spans="1:14" ht="12.75">
      <c r="A2139" s="31">
        <v>60</v>
      </c>
      <c r="B2139" s="31">
        <v>999</v>
      </c>
      <c r="C2139" s="32">
        <v>244</v>
      </c>
      <c r="D2139" s="38">
        <v>0</v>
      </c>
      <c r="E2139" s="13" t="s">
        <v>3941</v>
      </c>
      <c r="F2139" s="25">
        <v>1068</v>
      </c>
      <c r="G2139" s="14"/>
      <c r="H2139" s="15">
        <v>0</v>
      </c>
      <c r="I2139" s="15">
        <v>0</v>
      </c>
      <c r="J2139" s="15">
        <f t="shared" si="165"/>
        <v>0</v>
      </c>
      <c r="K2139" s="15">
        <f t="shared" si="166"/>
        <v>0</v>
      </c>
      <c r="L2139" s="15">
        <f t="shared" si="167"/>
        <v>0</v>
      </c>
      <c r="M2139" s="15">
        <f t="shared" si="168"/>
        <v>0</v>
      </c>
      <c r="N2139" s="15">
        <f t="shared" si="169"/>
        <v>0</v>
      </c>
    </row>
    <row r="2140" spans="1:14" ht="12.75">
      <c r="A2140" s="31">
        <v>60</v>
      </c>
      <c r="B2140" s="31">
        <v>999</v>
      </c>
      <c r="C2140" s="32">
        <v>245</v>
      </c>
      <c r="D2140" s="38">
        <v>0</v>
      </c>
      <c r="E2140" s="13" t="s">
        <v>3942</v>
      </c>
      <c r="F2140" s="25">
        <v>30</v>
      </c>
      <c r="G2140" s="14"/>
      <c r="H2140" s="15">
        <v>0</v>
      </c>
      <c r="I2140" s="15">
        <v>0</v>
      </c>
      <c r="J2140" s="15">
        <f t="shared" si="165"/>
        <v>0</v>
      </c>
      <c r="K2140" s="15">
        <f t="shared" si="166"/>
        <v>0</v>
      </c>
      <c r="L2140" s="15">
        <f t="shared" si="167"/>
        <v>0</v>
      </c>
      <c r="M2140" s="15">
        <f t="shared" si="168"/>
        <v>0</v>
      </c>
      <c r="N2140" s="15">
        <f t="shared" si="169"/>
        <v>0</v>
      </c>
    </row>
    <row r="2141" spans="1:14" ht="12.75">
      <c r="A2141" s="31">
        <v>60</v>
      </c>
      <c r="B2141" s="31">
        <v>999</v>
      </c>
      <c r="C2141" s="32">
        <v>257</v>
      </c>
      <c r="D2141" s="38">
        <v>0</v>
      </c>
      <c r="E2141" s="13" t="s">
        <v>3943</v>
      </c>
      <c r="F2141" s="25">
        <v>899</v>
      </c>
      <c r="G2141" s="14"/>
      <c r="H2141" s="15">
        <v>0</v>
      </c>
      <c r="I2141" s="15">
        <v>0</v>
      </c>
      <c r="J2141" s="15">
        <f t="shared" si="165"/>
        <v>0</v>
      </c>
      <c r="K2141" s="15">
        <f t="shared" si="166"/>
        <v>0</v>
      </c>
      <c r="L2141" s="15">
        <f t="shared" si="167"/>
        <v>0</v>
      </c>
      <c r="M2141" s="15">
        <f t="shared" si="168"/>
        <v>0</v>
      </c>
      <c r="N2141" s="15">
        <f t="shared" si="169"/>
        <v>0</v>
      </c>
    </row>
    <row r="2142" spans="1:14" ht="101.25">
      <c r="A2142" s="31">
        <v>60</v>
      </c>
      <c r="B2142" s="31">
        <v>999</v>
      </c>
      <c r="C2142" s="32">
        <v>263</v>
      </c>
      <c r="D2142" s="38">
        <v>0</v>
      </c>
      <c r="E2142" s="13" t="s">
        <v>3944</v>
      </c>
      <c r="F2142" s="25">
        <v>568</v>
      </c>
      <c r="G2142" s="14"/>
      <c r="H2142" s="15">
        <v>0</v>
      </c>
      <c r="I2142" s="15">
        <v>0</v>
      </c>
      <c r="J2142" s="15">
        <f t="shared" si="165"/>
        <v>0</v>
      </c>
      <c r="K2142" s="15">
        <f t="shared" si="166"/>
        <v>0</v>
      </c>
      <c r="L2142" s="15">
        <f t="shared" si="167"/>
        <v>0</v>
      </c>
      <c r="M2142" s="15">
        <f t="shared" si="168"/>
        <v>0</v>
      </c>
      <c r="N2142" s="15">
        <f t="shared" si="169"/>
        <v>0</v>
      </c>
    </row>
    <row r="2143" spans="1:14" ht="22.5">
      <c r="A2143" s="31">
        <v>60</v>
      </c>
      <c r="B2143" s="31">
        <v>999</v>
      </c>
      <c r="C2143" s="32">
        <v>268</v>
      </c>
      <c r="D2143" s="38">
        <v>0</v>
      </c>
      <c r="E2143" s="13" t="s">
        <v>3945</v>
      </c>
      <c r="F2143" s="25">
        <v>10</v>
      </c>
      <c r="G2143" s="14"/>
      <c r="H2143" s="15">
        <v>0</v>
      </c>
      <c r="I2143" s="15">
        <v>0</v>
      </c>
      <c r="J2143" s="15">
        <f t="shared" si="165"/>
        <v>0</v>
      </c>
      <c r="K2143" s="15">
        <f t="shared" si="166"/>
        <v>0</v>
      </c>
      <c r="L2143" s="15">
        <f t="shared" si="167"/>
        <v>0</v>
      </c>
      <c r="M2143" s="15">
        <f t="shared" si="168"/>
        <v>0</v>
      </c>
      <c r="N2143" s="15">
        <f t="shared" si="169"/>
        <v>0</v>
      </c>
    </row>
    <row r="2144" spans="1:14" ht="22.5">
      <c r="A2144" s="31">
        <v>60</v>
      </c>
      <c r="B2144" s="31">
        <v>999</v>
      </c>
      <c r="C2144" s="32">
        <v>271</v>
      </c>
      <c r="D2144" s="38">
        <v>0</v>
      </c>
      <c r="E2144" s="13" t="s">
        <v>3946</v>
      </c>
      <c r="F2144" s="25">
        <v>150</v>
      </c>
      <c r="G2144" s="14"/>
      <c r="H2144" s="15">
        <v>0</v>
      </c>
      <c r="I2144" s="15">
        <v>0</v>
      </c>
      <c r="J2144" s="15">
        <f t="shared" si="165"/>
        <v>0</v>
      </c>
      <c r="K2144" s="15">
        <f t="shared" si="166"/>
        <v>0</v>
      </c>
      <c r="L2144" s="15">
        <f t="shared" si="167"/>
        <v>0</v>
      </c>
      <c r="M2144" s="15">
        <f t="shared" si="168"/>
        <v>0</v>
      </c>
      <c r="N2144" s="15">
        <f t="shared" si="169"/>
        <v>0</v>
      </c>
    </row>
    <row r="2145" spans="1:14" ht="33.75">
      <c r="A2145" s="31">
        <v>60</v>
      </c>
      <c r="B2145" s="31">
        <v>999</v>
      </c>
      <c r="C2145" s="32">
        <v>272</v>
      </c>
      <c r="D2145" s="38">
        <v>0</v>
      </c>
      <c r="E2145" s="13" t="s">
        <v>3947</v>
      </c>
      <c r="F2145" s="25">
        <v>35</v>
      </c>
      <c r="G2145" s="14"/>
      <c r="H2145" s="15">
        <v>0</v>
      </c>
      <c r="I2145" s="15">
        <v>0</v>
      </c>
      <c r="J2145" s="15">
        <f t="shared" si="165"/>
        <v>0</v>
      </c>
      <c r="K2145" s="15">
        <f t="shared" si="166"/>
        <v>0</v>
      </c>
      <c r="L2145" s="15">
        <f t="shared" si="167"/>
        <v>0</v>
      </c>
      <c r="M2145" s="15">
        <f t="shared" si="168"/>
        <v>0</v>
      </c>
      <c r="N2145" s="15">
        <f t="shared" si="169"/>
        <v>0</v>
      </c>
    </row>
    <row r="2146" spans="1:14" ht="22.5">
      <c r="A2146" s="31">
        <v>60</v>
      </c>
      <c r="B2146" s="31">
        <v>999</v>
      </c>
      <c r="C2146" s="32">
        <v>274</v>
      </c>
      <c r="D2146" s="38">
        <v>0</v>
      </c>
      <c r="E2146" s="13" t="s">
        <v>3948</v>
      </c>
      <c r="F2146" s="25">
        <v>90</v>
      </c>
      <c r="G2146" s="14"/>
      <c r="H2146" s="15">
        <v>0</v>
      </c>
      <c r="I2146" s="15">
        <v>0</v>
      </c>
      <c r="J2146" s="15">
        <f t="shared" si="165"/>
        <v>0</v>
      </c>
      <c r="K2146" s="15">
        <f t="shared" si="166"/>
        <v>0</v>
      </c>
      <c r="L2146" s="15">
        <f t="shared" si="167"/>
        <v>0</v>
      </c>
      <c r="M2146" s="15">
        <f t="shared" si="168"/>
        <v>0</v>
      </c>
      <c r="N2146" s="15">
        <f t="shared" si="169"/>
        <v>0</v>
      </c>
    </row>
    <row r="2147" spans="1:14" ht="33.75">
      <c r="A2147" s="31">
        <v>60</v>
      </c>
      <c r="B2147" s="31">
        <v>999</v>
      </c>
      <c r="C2147" s="32">
        <v>279</v>
      </c>
      <c r="D2147" s="38">
        <v>0</v>
      </c>
      <c r="E2147" s="13" t="s">
        <v>3949</v>
      </c>
      <c r="F2147" s="25">
        <v>1002</v>
      </c>
      <c r="G2147" s="14"/>
      <c r="H2147" s="15">
        <v>0</v>
      </c>
      <c r="I2147" s="15">
        <v>0</v>
      </c>
      <c r="J2147" s="15">
        <f t="shared" si="165"/>
        <v>0</v>
      </c>
      <c r="K2147" s="15">
        <f t="shared" si="166"/>
        <v>0</v>
      </c>
      <c r="L2147" s="15">
        <f t="shared" si="167"/>
        <v>0</v>
      </c>
      <c r="M2147" s="15">
        <f t="shared" si="168"/>
        <v>0</v>
      </c>
      <c r="N2147" s="15">
        <f t="shared" si="169"/>
        <v>0</v>
      </c>
    </row>
    <row r="2148" spans="1:14" ht="33.75">
      <c r="A2148" s="31">
        <v>60</v>
      </c>
      <c r="B2148" s="31">
        <v>999</v>
      </c>
      <c r="C2148" s="32">
        <v>280</v>
      </c>
      <c r="D2148" s="38">
        <v>0</v>
      </c>
      <c r="E2148" s="13" t="s">
        <v>3950</v>
      </c>
      <c r="F2148" s="25">
        <v>1445</v>
      </c>
      <c r="G2148" s="14"/>
      <c r="H2148" s="15">
        <v>0</v>
      </c>
      <c r="I2148" s="15">
        <v>0</v>
      </c>
      <c r="J2148" s="15">
        <f t="shared" si="165"/>
        <v>0</v>
      </c>
      <c r="K2148" s="15">
        <f t="shared" si="166"/>
        <v>0</v>
      </c>
      <c r="L2148" s="15">
        <f t="shared" si="167"/>
        <v>0</v>
      </c>
      <c r="M2148" s="15">
        <f t="shared" si="168"/>
        <v>0</v>
      </c>
      <c r="N2148" s="15">
        <f t="shared" si="169"/>
        <v>0</v>
      </c>
    </row>
    <row r="2149" spans="1:14" ht="33.75">
      <c r="A2149" s="31">
        <v>60</v>
      </c>
      <c r="B2149" s="31">
        <v>999</v>
      </c>
      <c r="C2149" s="32">
        <v>281</v>
      </c>
      <c r="D2149" s="38">
        <v>0</v>
      </c>
      <c r="E2149" s="13" t="s">
        <v>3951</v>
      </c>
      <c r="F2149" s="25">
        <v>291</v>
      </c>
      <c r="G2149" s="14"/>
      <c r="H2149" s="15">
        <v>0</v>
      </c>
      <c r="I2149" s="15">
        <v>0</v>
      </c>
      <c r="J2149" s="15">
        <f t="shared" si="165"/>
        <v>0</v>
      </c>
      <c r="K2149" s="15">
        <f t="shared" si="166"/>
        <v>0</v>
      </c>
      <c r="L2149" s="15">
        <f t="shared" si="167"/>
        <v>0</v>
      </c>
      <c r="M2149" s="15">
        <f t="shared" si="168"/>
        <v>0</v>
      </c>
      <c r="N2149" s="15">
        <f t="shared" si="169"/>
        <v>0</v>
      </c>
    </row>
    <row r="2150" spans="1:14" ht="22.5">
      <c r="A2150" s="31">
        <v>60</v>
      </c>
      <c r="B2150" s="31">
        <v>999</v>
      </c>
      <c r="C2150" s="32">
        <v>282</v>
      </c>
      <c r="D2150" s="38">
        <v>0</v>
      </c>
      <c r="E2150" s="13" t="s">
        <v>3952</v>
      </c>
      <c r="F2150" s="25">
        <v>670</v>
      </c>
      <c r="G2150" s="14"/>
      <c r="H2150" s="15">
        <v>0</v>
      </c>
      <c r="I2150" s="15">
        <v>0</v>
      </c>
      <c r="J2150" s="15">
        <f t="shared" si="165"/>
        <v>0</v>
      </c>
      <c r="K2150" s="15">
        <f t="shared" si="166"/>
        <v>0</v>
      </c>
      <c r="L2150" s="15">
        <f t="shared" si="167"/>
        <v>0</v>
      </c>
      <c r="M2150" s="15">
        <f t="shared" si="168"/>
        <v>0</v>
      </c>
      <c r="N2150" s="15">
        <f t="shared" si="169"/>
        <v>0</v>
      </c>
    </row>
    <row r="2151" spans="1:14" ht="22.5">
      <c r="A2151" s="31">
        <v>60</v>
      </c>
      <c r="B2151" s="31">
        <v>999</v>
      </c>
      <c r="C2151" s="32">
        <v>283</v>
      </c>
      <c r="D2151" s="38">
        <v>0</v>
      </c>
      <c r="E2151" s="13" t="s">
        <v>3953</v>
      </c>
      <c r="F2151" s="25">
        <v>574</v>
      </c>
      <c r="G2151" s="14"/>
      <c r="H2151" s="15">
        <v>0</v>
      </c>
      <c r="I2151" s="15">
        <v>0</v>
      </c>
      <c r="J2151" s="15">
        <f t="shared" si="165"/>
        <v>0</v>
      </c>
      <c r="K2151" s="15">
        <f t="shared" si="166"/>
        <v>0</v>
      </c>
      <c r="L2151" s="15">
        <f t="shared" si="167"/>
        <v>0</v>
      </c>
      <c r="M2151" s="15">
        <f t="shared" si="168"/>
        <v>0</v>
      </c>
      <c r="N2151" s="15">
        <f t="shared" si="169"/>
        <v>0</v>
      </c>
    </row>
    <row r="2152" spans="1:14" ht="33.75">
      <c r="A2152" s="31">
        <v>60</v>
      </c>
      <c r="B2152" s="31">
        <v>999</v>
      </c>
      <c r="C2152" s="32">
        <v>285</v>
      </c>
      <c r="D2152" s="38">
        <v>0</v>
      </c>
      <c r="E2152" s="13" t="s">
        <v>3954</v>
      </c>
      <c r="F2152" s="25">
        <v>0</v>
      </c>
      <c r="G2152" s="14"/>
      <c r="H2152" s="15">
        <v>0</v>
      </c>
      <c r="I2152" s="15">
        <v>0</v>
      </c>
      <c r="J2152" s="15">
        <f t="shared" si="165"/>
        <v>0</v>
      </c>
      <c r="K2152" s="15">
        <f t="shared" si="166"/>
        <v>0</v>
      </c>
      <c r="L2152" s="15">
        <f t="shared" si="167"/>
        <v>0</v>
      </c>
      <c r="M2152" s="15">
        <f t="shared" si="168"/>
        <v>0</v>
      </c>
      <c r="N2152" s="15">
        <f t="shared" si="169"/>
        <v>0</v>
      </c>
    </row>
    <row r="2153" spans="1:14" ht="33.75">
      <c r="A2153" s="31">
        <v>60</v>
      </c>
      <c r="B2153" s="31">
        <v>999</v>
      </c>
      <c r="C2153" s="32">
        <v>286</v>
      </c>
      <c r="D2153" s="38">
        <v>0</v>
      </c>
      <c r="E2153" s="13" t="s">
        <v>3955</v>
      </c>
      <c r="F2153" s="25">
        <v>1</v>
      </c>
      <c r="G2153" s="14"/>
      <c r="H2153" s="15">
        <v>0</v>
      </c>
      <c r="I2153" s="15">
        <v>0</v>
      </c>
      <c r="J2153" s="15">
        <f t="shared" si="165"/>
        <v>0</v>
      </c>
      <c r="K2153" s="15">
        <f t="shared" si="166"/>
        <v>0</v>
      </c>
      <c r="L2153" s="15">
        <f t="shared" si="167"/>
        <v>0</v>
      </c>
      <c r="M2153" s="15">
        <f t="shared" si="168"/>
        <v>0</v>
      </c>
      <c r="N2153" s="15">
        <f t="shared" si="169"/>
        <v>0</v>
      </c>
    </row>
    <row r="2154" spans="1:14" ht="22.5">
      <c r="A2154" s="31">
        <v>60</v>
      </c>
      <c r="B2154" s="31">
        <v>999</v>
      </c>
      <c r="C2154" s="32">
        <v>287</v>
      </c>
      <c r="D2154" s="38">
        <v>0</v>
      </c>
      <c r="E2154" s="13" t="s">
        <v>3956</v>
      </c>
      <c r="F2154" s="25">
        <v>12</v>
      </c>
      <c r="G2154" s="14"/>
      <c r="H2154" s="15">
        <v>0</v>
      </c>
      <c r="I2154" s="15">
        <v>0</v>
      </c>
      <c r="J2154" s="15">
        <f t="shared" si="165"/>
        <v>0</v>
      </c>
      <c r="K2154" s="15">
        <f t="shared" si="166"/>
        <v>0</v>
      </c>
      <c r="L2154" s="15">
        <f t="shared" si="167"/>
        <v>0</v>
      </c>
      <c r="M2154" s="15">
        <f t="shared" si="168"/>
        <v>0</v>
      </c>
      <c r="N2154" s="15">
        <f t="shared" si="169"/>
        <v>0</v>
      </c>
    </row>
    <row r="2155" spans="1:14" ht="12.75">
      <c r="A2155" s="31">
        <v>60</v>
      </c>
      <c r="B2155" s="31">
        <v>999</v>
      </c>
      <c r="C2155" s="32">
        <v>288</v>
      </c>
      <c r="D2155" s="38">
        <v>0</v>
      </c>
      <c r="E2155" s="13" t="s">
        <v>3957</v>
      </c>
      <c r="F2155" s="25">
        <v>0</v>
      </c>
      <c r="G2155" s="14"/>
      <c r="H2155" s="15">
        <v>0</v>
      </c>
      <c r="I2155" s="15">
        <v>0</v>
      </c>
      <c r="J2155" s="15">
        <f t="shared" si="165"/>
        <v>0</v>
      </c>
      <c r="K2155" s="15">
        <f t="shared" si="166"/>
        <v>0</v>
      </c>
      <c r="L2155" s="15">
        <f t="shared" si="167"/>
        <v>0</v>
      </c>
      <c r="M2155" s="15">
        <f t="shared" si="168"/>
        <v>0</v>
      </c>
      <c r="N2155" s="15">
        <f t="shared" si="169"/>
        <v>0</v>
      </c>
    </row>
    <row r="2156" spans="1:14" ht="12.75">
      <c r="A2156" s="31">
        <v>60</v>
      </c>
      <c r="B2156" s="31">
        <v>999</v>
      </c>
      <c r="C2156" s="32">
        <v>291</v>
      </c>
      <c r="D2156" s="38">
        <v>0</v>
      </c>
      <c r="E2156" s="13" t="s">
        <v>3958</v>
      </c>
      <c r="F2156" s="25">
        <v>46906</v>
      </c>
      <c r="G2156" s="14"/>
      <c r="H2156" s="15">
        <v>0</v>
      </c>
      <c r="I2156" s="15">
        <v>0</v>
      </c>
      <c r="J2156" s="15">
        <f t="shared" si="165"/>
        <v>0</v>
      </c>
      <c r="K2156" s="15">
        <f t="shared" si="166"/>
        <v>0</v>
      </c>
      <c r="L2156" s="15">
        <f t="shared" si="167"/>
        <v>0</v>
      </c>
      <c r="M2156" s="15">
        <f t="shared" si="168"/>
        <v>0</v>
      </c>
      <c r="N2156" s="15">
        <f t="shared" si="169"/>
        <v>0</v>
      </c>
    </row>
    <row r="2157" spans="1:14" ht="45">
      <c r="A2157" s="31">
        <v>60</v>
      </c>
      <c r="B2157" s="31">
        <v>999</v>
      </c>
      <c r="C2157" s="32">
        <v>293</v>
      </c>
      <c r="D2157" s="38">
        <v>0</v>
      </c>
      <c r="E2157" s="13" t="s">
        <v>3959</v>
      </c>
      <c r="F2157" s="25">
        <v>190</v>
      </c>
      <c r="G2157" s="14"/>
      <c r="H2157" s="15">
        <v>0</v>
      </c>
      <c r="I2157" s="15">
        <v>0</v>
      </c>
      <c r="J2157" s="15">
        <f t="shared" si="165"/>
        <v>0</v>
      </c>
      <c r="K2157" s="15">
        <f t="shared" si="166"/>
        <v>0</v>
      </c>
      <c r="L2157" s="15">
        <f t="shared" si="167"/>
        <v>0</v>
      </c>
      <c r="M2157" s="15">
        <f t="shared" si="168"/>
        <v>0</v>
      </c>
      <c r="N2157" s="15">
        <f t="shared" si="169"/>
        <v>0</v>
      </c>
    </row>
    <row r="2158" spans="1:14" ht="22.5">
      <c r="A2158" s="31">
        <v>60</v>
      </c>
      <c r="B2158" s="31">
        <v>999</v>
      </c>
      <c r="C2158" s="32">
        <v>294</v>
      </c>
      <c r="D2158" s="38">
        <v>0</v>
      </c>
      <c r="E2158" s="13" t="s">
        <v>3960</v>
      </c>
      <c r="F2158" s="25">
        <v>100</v>
      </c>
      <c r="G2158" s="14"/>
      <c r="H2158" s="15">
        <v>0</v>
      </c>
      <c r="I2158" s="15">
        <v>0</v>
      </c>
      <c r="J2158" s="15">
        <f t="shared" si="165"/>
        <v>0</v>
      </c>
      <c r="K2158" s="15">
        <f t="shared" si="166"/>
        <v>0</v>
      </c>
      <c r="L2158" s="15">
        <f t="shared" si="167"/>
        <v>0</v>
      </c>
      <c r="M2158" s="15">
        <f t="shared" si="168"/>
        <v>0</v>
      </c>
      <c r="N2158" s="15">
        <f t="shared" si="169"/>
        <v>0</v>
      </c>
    </row>
    <row r="2159" spans="1:14" ht="22.5">
      <c r="A2159" s="31">
        <v>60</v>
      </c>
      <c r="B2159" s="31">
        <v>999</v>
      </c>
      <c r="C2159" s="32">
        <v>295</v>
      </c>
      <c r="D2159" s="38">
        <v>0</v>
      </c>
      <c r="E2159" s="13" t="s">
        <v>3961</v>
      </c>
      <c r="F2159" s="25">
        <v>25</v>
      </c>
      <c r="G2159" s="14"/>
      <c r="H2159" s="15">
        <v>0</v>
      </c>
      <c r="I2159" s="15">
        <v>0</v>
      </c>
      <c r="J2159" s="15">
        <f t="shared" si="165"/>
        <v>0</v>
      </c>
      <c r="K2159" s="15">
        <f t="shared" si="166"/>
        <v>0</v>
      </c>
      <c r="L2159" s="15">
        <f t="shared" si="167"/>
        <v>0</v>
      </c>
      <c r="M2159" s="15">
        <f t="shared" si="168"/>
        <v>0</v>
      </c>
      <c r="N2159" s="15">
        <f t="shared" si="169"/>
        <v>0</v>
      </c>
    </row>
    <row r="2160" spans="1:14" ht="22.5">
      <c r="A2160" s="31">
        <v>60</v>
      </c>
      <c r="B2160" s="31">
        <v>999</v>
      </c>
      <c r="C2160" s="32">
        <v>296</v>
      </c>
      <c r="D2160" s="38">
        <v>0</v>
      </c>
      <c r="E2160" s="13" t="s">
        <v>3962</v>
      </c>
      <c r="F2160" s="25">
        <v>20</v>
      </c>
      <c r="G2160" s="14"/>
      <c r="H2160" s="15">
        <v>0</v>
      </c>
      <c r="I2160" s="15">
        <v>0</v>
      </c>
      <c r="J2160" s="15">
        <f t="shared" si="165"/>
        <v>0</v>
      </c>
      <c r="K2160" s="15">
        <f t="shared" si="166"/>
        <v>0</v>
      </c>
      <c r="L2160" s="15">
        <f t="shared" si="167"/>
        <v>0</v>
      </c>
      <c r="M2160" s="15">
        <f t="shared" si="168"/>
        <v>0</v>
      </c>
      <c r="N2160" s="15">
        <f t="shared" si="169"/>
        <v>0</v>
      </c>
    </row>
    <row r="2161" spans="1:14" ht="22.5">
      <c r="A2161" s="31">
        <v>60</v>
      </c>
      <c r="B2161" s="31">
        <v>999</v>
      </c>
      <c r="C2161" s="32">
        <v>297</v>
      </c>
      <c r="D2161" s="38">
        <v>0</v>
      </c>
      <c r="E2161" s="13" t="s">
        <v>3963</v>
      </c>
      <c r="F2161" s="25">
        <v>790</v>
      </c>
      <c r="G2161" s="14"/>
      <c r="H2161" s="15">
        <v>0</v>
      </c>
      <c r="I2161" s="15">
        <v>0</v>
      </c>
      <c r="J2161" s="15">
        <f t="shared" si="165"/>
        <v>0</v>
      </c>
      <c r="K2161" s="15">
        <f t="shared" si="166"/>
        <v>0</v>
      </c>
      <c r="L2161" s="15">
        <f t="shared" si="167"/>
        <v>0</v>
      </c>
      <c r="M2161" s="15">
        <f t="shared" si="168"/>
        <v>0</v>
      </c>
      <c r="N2161" s="15">
        <f t="shared" si="169"/>
        <v>0</v>
      </c>
    </row>
    <row r="2162" spans="1:14" ht="22.5">
      <c r="A2162" s="31">
        <v>60</v>
      </c>
      <c r="B2162" s="31">
        <v>999</v>
      </c>
      <c r="C2162" s="32">
        <v>298</v>
      </c>
      <c r="D2162" s="38">
        <v>0</v>
      </c>
      <c r="E2162" s="13" t="s">
        <v>3964</v>
      </c>
      <c r="F2162" s="25">
        <v>265</v>
      </c>
      <c r="G2162" s="14"/>
      <c r="H2162" s="15">
        <v>0</v>
      </c>
      <c r="I2162" s="15">
        <v>0</v>
      </c>
      <c r="J2162" s="15">
        <f t="shared" si="165"/>
        <v>0</v>
      </c>
      <c r="K2162" s="15">
        <f t="shared" si="166"/>
        <v>0</v>
      </c>
      <c r="L2162" s="15">
        <f t="shared" si="167"/>
        <v>0</v>
      </c>
      <c r="M2162" s="15">
        <f t="shared" si="168"/>
        <v>0</v>
      </c>
      <c r="N2162" s="15">
        <f t="shared" si="169"/>
        <v>0</v>
      </c>
    </row>
    <row r="2163" spans="1:14" ht="12.75">
      <c r="A2163" s="31">
        <v>60</v>
      </c>
      <c r="B2163" s="31">
        <v>999</v>
      </c>
      <c r="C2163" s="32">
        <v>299</v>
      </c>
      <c r="D2163" s="38">
        <v>0</v>
      </c>
      <c r="E2163" s="13" t="s">
        <v>3965</v>
      </c>
      <c r="F2163" s="25">
        <v>70</v>
      </c>
      <c r="G2163" s="14"/>
      <c r="H2163" s="15">
        <v>0</v>
      </c>
      <c r="I2163" s="15">
        <v>0</v>
      </c>
      <c r="J2163" s="15">
        <f t="shared" si="165"/>
        <v>0</v>
      </c>
      <c r="K2163" s="15">
        <f t="shared" si="166"/>
        <v>0</v>
      </c>
      <c r="L2163" s="15">
        <f t="shared" si="167"/>
        <v>0</v>
      </c>
      <c r="M2163" s="15">
        <f t="shared" si="168"/>
        <v>0</v>
      </c>
      <c r="N2163" s="15">
        <f t="shared" si="169"/>
        <v>0</v>
      </c>
    </row>
    <row r="2164" spans="1:14" ht="12.75">
      <c r="A2164" s="31">
        <v>60</v>
      </c>
      <c r="B2164" s="31">
        <v>999</v>
      </c>
      <c r="C2164" s="32">
        <v>300</v>
      </c>
      <c r="D2164" s="38">
        <v>0</v>
      </c>
      <c r="E2164" s="13" t="s">
        <v>3966</v>
      </c>
      <c r="F2164" s="25">
        <v>0</v>
      </c>
      <c r="G2164" s="14"/>
      <c r="H2164" s="15">
        <v>0</v>
      </c>
      <c r="I2164" s="15">
        <v>0</v>
      </c>
      <c r="J2164" s="15">
        <f t="shared" si="165"/>
        <v>0</v>
      </c>
      <c r="K2164" s="15">
        <f t="shared" si="166"/>
        <v>0</v>
      </c>
      <c r="L2164" s="15">
        <f t="shared" si="167"/>
        <v>0</v>
      </c>
      <c r="M2164" s="15">
        <f t="shared" si="168"/>
        <v>0</v>
      </c>
      <c r="N2164" s="15">
        <f t="shared" si="169"/>
        <v>0</v>
      </c>
    </row>
    <row r="2165" spans="1:14" ht="22.5">
      <c r="A2165" s="31">
        <v>60</v>
      </c>
      <c r="B2165" s="31">
        <v>999</v>
      </c>
      <c r="C2165" s="32">
        <v>301</v>
      </c>
      <c r="D2165" s="38">
        <v>0</v>
      </c>
      <c r="E2165" s="13" t="s">
        <v>3967</v>
      </c>
      <c r="F2165" s="25">
        <v>151</v>
      </c>
      <c r="G2165" s="14"/>
      <c r="H2165" s="15">
        <v>0</v>
      </c>
      <c r="I2165" s="15">
        <v>0</v>
      </c>
      <c r="J2165" s="15">
        <f t="shared" si="165"/>
        <v>0</v>
      </c>
      <c r="K2165" s="15">
        <f t="shared" si="166"/>
        <v>0</v>
      </c>
      <c r="L2165" s="15">
        <f t="shared" si="167"/>
        <v>0</v>
      </c>
      <c r="M2165" s="15">
        <f t="shared" si="168"/>
        <v>0</v>
      </c>
      <c r="N2165" s="15">
        <f t="shared" si="169"/>
        <v>0</v>
      </c>
    </row>
    <row r="2166" spans="1:14" ht="33.75">
      <c r="A2166" s="31">
        <v>60</v>
      </c>
      <c r="B2166" s="31">
        <v>999</v>
      </c>
      <c r="C2166" s="32">
        <v>302</v>
      </c>
      <c r="D2166" s="38">
        <v>0</v>
      </c>
      <c r="E2166" s="13" t="s">
        <v>3968</v>
      </c>
      <c r="F2166" s="25">
        <v>109</v>
      </c>
      <c r="G2166" s="14"/>
      <c r="H2166" s="15">
        <v>0</v>
      </c>
      <c r="I2166" s="15">
        <v>0</v>
      </c>
      <c r="J2166" s="15">
        <f t="shared" si="165"/>
        <v>0</v>
      </c>
      <c r="K2166" s="15">
        <f t="shared" si="166"/>
        <v>0</v>
      </c>
      <c r="L2166" s="15">
        <f t="shared" si="167"/>
        <v>0</v>
      </c>
      <c r="M2166" s="15">
        <f t="shared" si="168"/>
        <v>0</v>
      </c>
      <c r="N2166" s="15">
        <f t="shared" si="169"/>
        <v>0</v>
      </c>
    </row>
    <row r="2167" spans="1:14" ht="33.75">
      <c r="A2167" s="31">
        <v>60</v>
      </c>
      <c r="B2167" s="31">
        <v>999</v>
      </c>
      <c r="C2167" s="32">
        <v>303</v>
      </c>
      <c r="D2167" s="38">
        <v>0</v>
      </c>
      <c r="E2167" s="13" t="s">
        <v>3969</v>
      </c>
      <c r="F2167" s="25">
        <v>147</v>
      </c>
      <c r="G2167" s="14"/>
      <c r="H2167" s="15">
        <v>0</v>
      </c>
      <c r="I2167" s="15">
        <v>0</v>
      </c>
      <c r="J2167" s="15">
        <f t="shared" si="165"/>
        <v>0</v>
      </c>
      <c r="K2167" s="15">
        <f t="shared" si="166"/>
        <v>0</v>
      </c>
      <c r="L2167" s="15">
        <f t="shared" si="167"/>
        <v>0</v>
      </c>
      <c r="M2167" s="15">
        <f t="shared" si="168"/>
        <v>0</v>
      </c>
      <c r="N2167" s="15">
        <f t="shared" si="169"/>
        <v>0</v>
      </c>
    </row>
    <row r="2168" spans="1:14" ht="22.5">
      <c r="A2168" s="31">
        <v>60</v>
      </c>
      <c r="B2168" s="31">
        <v>999</v>
      </c>
      <c r="C2168" s="32">
        <v>304</v>
      </c>
      <c r="D2168" s="38">
        <v>0</v>
      </c>
      <c r="E2168" s="13" t="s">
        <v>3970</v>
      </c>
      <c r="F2168" s="25">
        <v>119</v>
      </c>
      <c r="G2168" s="14"/>
      <c r="H2168" s="15">
        <v>0</v>
      </c>
      <c r="I2168" s="15">
        <v>0</v>
      </c>
      <c r="J2168" s="15">
        <f t="shared" si="165"/>
        <v>0</v>
      </c>
      <c r="K2168" s="15">
        <f t="shared" si="166"/>
        <v>0</v>
      </c>
      <c r="L2168" s="15">
        <f t="shared" si="167"/>
        <v>0</v>
      </c>
      <c r="M2168" s="15">
        <f t="shared" si="168"/>
        <v>0</v>
      </c>
      <c r="N2168" s="15">
        <f t="shared" si="169"/>
        <v>0</v>
      </c>
    </row>
    <row r="2169" spans="1:14" ht="56.25">
      <c r="A2169" s="31">
        <v>60</v>
      </c>
      <c r="B2169" s="31">
        <v>999</v>
      </c>
      <c r="C2169" s="32">
        <v>305</v>
      </c>
      <c r="D2169" s="38">
        <v>0</v>
      </c>
      <c r="E2169" s="13" t="s">
        <v>3971</v>
      </c>
      <c r="F2169" s="25">
        <v>864</v>
      </c>
      <c r="G2169" s="14"/>
      <c r="H2169" s="15">
        <v>0</v>
      </c>
      <c r="I2169" s="15">
        <v>0</v>
      </c>
      <c r="J2169" s="15">
        <f t="shared" si="165"/>
        <v>0</v>
      </c>
      <c r="K2169" s="15">
        <f t="shared" si="166"/>
        <v>0</v>
      </c>
      <c r="L2169" s="15">
        <f t="shared" si="167"/>
        <v>0</v>
      </c>
      <c r="M2169" s="15">
        <f t="shared" si="168"/>
        <v>0</v>
      </c>
      <c r="N2169" s="15">
        <f t="shared" si="169"/>
        <v>0</v>
      </c>
    </row>
    <row r="2170" spans="1:14" ht="22.5">
      <c r="A2170" s="31">
        <v>60</v>
      </c>
      <c r="B2170" s="31">
        <v>999</v>
      </c>
      <c r="C2170" s="32">
        <v>308</v>
      </c>
      <c r="D2170" s="38">
        <v>0</v>
      </c>
      <c r="E2170" s="13" t="s">
        <v>3972</v>
      </c>
      <c r="F2170" s="25">
        <v>30</v>
      </c>
      <c r="G2170" s="14"/>
      <c r="H2170" s="15">
        <v>0</v>
      </c>
      <c r="I2170" s="15">
        <v>0</v>
      </c>
      <c r="J2170" s="15">
        <f t="shared" si="165"/>
        <v>0</v>
      </c>
      <c r="K2170" s="15">
        <f t="shared" si="166"/>
        <v>0</v>
      </c>
      <c r="L2170" s="15">
        <f t="shared" si="167"/>
        <v>0</v>
      </c>
      <c r="M2170" s="15">
        <f t="shared" si="168"/>
        <v>0</v>
      </c>
      <c r="N2170" s="15">
        <f t="shared" si="169"/>
        <v>0</v>
      </c>
    </row>
    <row r="2171" spans="1:14" ht="22.5">
      <c r="A2171" s="31">
        <v>60</v>
      </c>
      <c r="B2171" s="31">
        <v>999</v>
      </c>
      <c r="C2171" s="32">
        <v>309</v>
      </c>
      <c r="D2171" s="38">
        <v>0</v>
      </c>
      <c r="E2171" s="13" t="s">
        <v>3973</v>
      </c>
      <c r="F2171" s="25">
        <v>40</v>
      </c>
      <c r="G2171" s="14"/>
      <c r="H2171" s="15">
        <v>0</v>
      </c>
      <c r="I2171" s="15">
        <v>0</v>
      </c>
      <c r="J2171" s="15">
        <f t="shared" si="165"/>
        <v>0</v>
      </c>
      <c r="K2171" s="15">
        <f t="shared" si="166"/>
        <v>0</v>
      </c>
      <c r="L2171" s="15">
        <f t="shared" si="167"/>
        <v>0</v>
      </c>
      <c r="M2171" s="15">
        <f t="shared" si="168"/>
        <v>0</v>
      </c>
      <c r="N2171" s="15">
        <f t="shared" si="169"/>
        <v>0</v>
      </c>
    </row>
    <row r="2172" spans="1:14" ht="22.5">
      <c r="A2172" s="31">
        <v>60</v>
      </c>
      <c r="B2172" s="31">
        <v>999</v>
      </c>
      <c r="C2172" s="32">
        <v>317</v>
      </c>
      <c r="D2172" s="38">
        <v>0</v>
      </c>
      <c r="E2172" s="13" t="s">
        <v>3974</v>
      </c>
      <c r="F2172" s="25">
        <v>10</v>
      </c>
      <c r="G2172" s="14"/>
      <c r="H2172" s="15">
        <v>0</v>
      </c>
      <c r="I2172" s="15">
        <v>0</v>
      </c>
      <c r="J2172" s="15">
        <f t="shared" si="165"/>
        <v>0</v>
      </c>
      <c r="K2172" s="15">
        <f t="shared" si="166"/>
        <v>0</v>
      </c>
      <c r="L2172" s="15">
        <f t="shared" si="167"/>
        <v>0</v>
      </c>
      <c r="M2172" s="15">
        <f t="shared" si="168"/>
        <v>0</v>
      </c>
      <c r="N2172" s="15">
        <f t="shared" si="169"/>
        <v>0</v>
      </c>
    </row>
    <row r="2173" spans="1:14" ht="22.5">
      <c r="A2173" s="31">
        <v>60</v>
      </c>
      <c r="B2173" s="31">
        <v>999</v>
      </c>
      <c r="C2173" s="32">
        <v>318</v>
      </c>
      <c r="D2173" s="38">
        <v>0</v>
      </c>
      <c r="E2173" s="13" t="s">
        <v>3975</v>
      </c>
      <c r="F2173" s="25">
        <v>30</v>
      </c>
      <c r="G2173" s="14"/>
      <c r="H2173" s="15">
        <v>0</v>
      </c>
      <c r="I2173" s="15">
        <v>0</v>
      </c>
      <c r="J2173" s="15">
        <f t="shared" si="165"/>
        <v>0</v>
      </c>
      <c r="K2173" s="15">
        <f t="shared" si="166"/>
        <v>0</v>
      </c>
      <c r="L2173" s="15">
        <f t="shared" si="167"/>
        <v>0</v>
      </c>
      <c r="M2173" s="15">
        <f t="shared" si="168"/>
        <v>0</v>
      </c>
      <c r="N2173" s="15">
        <f t="shared" si="169"/>
        <v>0</v>
      </c>
    </row>
    <row r="2174" spans="1:14" ht="67.5">
      <c r="A2174" s="31">
        <v>60</v>
      </c>
      <c r="B2174" s="31">
        <v>999</v>
      </c>
      <c r="C2174" s="32">
        <v>319</v>
      </c>
      <c r="D2174" s="38">
        <v>0</v>
      </c>
      <c r="E2174" s="13" t="s">
        <v>3976</v>
      </c>
      <c r="F2174" s="25">
        <v>0</v>
      </c>
      <c r="G2174" s="14"/>
      <c r="H2174" s="15">
        <v>0</v>
      </c>
      <c r="I2174" s="15">
        <v>0</v>
      </c>
      <c r="J2174" s="15">
        <f t="shared" si="165"/>
        <v>0</v>
      </c>
      <c r="K2174" s="15">
        <f t="shared" si="166"/>
        <v>0</v>
      </c>
      <c r="L2174" s="15">
        <f t="shared" si="167"/>
        <v>0</v>
      </c>
      <c r="M2174" s="15">
        <f t="shared" si="168"/>
        <v>0</v>
      </c>
      <c r="N2174" s="15">
        <f t="shared" si="169"/>
        <v>0</v>
      </c>
    </row>
    <row r="2175" spans="1:14" ht="22.5">
      <c r="A2175" s="31">
        <v>60</v>
      </c>
      <c r="B2175" s="31">
        <v>999</v>
      </c>
      <c r="C2175" s="32">
        <v>320</v>
      </c>
      <c r="D2175" s="38">
        <v>0</v>
      </c>
      <c r="E2175" s="13" t="s">
        <v>3977</v>
      </c>
      <c r="F2175" s="25">
        <v>429</v>
      </c>
      <c r="G2175" s="14"/>
      <c r="H2175" s="15">
        <v>0</v>
      </c>
      <c r="I2175" s="15">
        <v>0</v>
      </c>
      <c r="J2175" s="15">
        <f t="shared" si="165"/>
        <v>0</v>
      </c>
      <c r="K2175" s="15">
        <f t="shared" si="166"/>
        <v>0</v>
      </c>
      <c r="L2175" s="15">
        <f t="shared" si="167"/>
        <v>0</v>
      </c>
      <c r="M2175" s="15">
        <f t="shared" si="168"/>
        <v>0</v>
      </c>
      <c r="N2175" s="15">
        <f t="shared" si="169"/>
        <v>0</v>
      </c>
    </row>
    <row r="2176" spans="1:14" ht="12.75">
      <c r="A2176" s="31">
        <v>60</v>
      </c>
      <c r="B2176" s="31">
        <v>999</v>
      </c>
      <c r="C2176" s="32">
        <v>322</v>
      </c>
      <c r="D2176" s="38">
        <v>0</v>
      </c>
      <c r="E2176" s="13" t="s">
        <v>3978</v>
      </c>
      <c r="F2176" s="25">
        <v>0</v>
      </c>
      <c r="G2176" s="14"/>
      <c r="H2176" s="15">
        <v>0</v>
      </c>
      <c r="I2176" s="15">
        <v>0</v>
      </c>
      <c r="J2176" s="15">
        <f t="shared" si="165"/>
        <v>0</v>
      </c>
      <c r="K2176" s="15">
        <f t="shared" si="166"/>
        <v>0</v>
      </c>
      <c r="L2176" s="15">
        <f t="shared" si="167"/>
        <v>0</v>
      </c>
      <c r="M2176" s="15">
        <f t="shared" si="168"/>
        <v>0</v>
      </c>
      <c r="N2176" s="15">
        <f t="shared" si="169"/>
        <v>0</v>
      </c>
    </row>
    <row r="2177" spans="1:14" ht="22.5">
      <c r="A2177" s="31">
        <v>60</v>
      </c>
      <c r="B2177" s="31">
        <v>999</v>
      </c>
      <c r="C2177" s="32">
        <v>325</v>
      </c>
      <c r="D2177" s="38">
        <v>0</v>
      </c>
      <c r="E2177" s="13" t="s">
        <v>3979</v>
      </c>
      <c r="F2177" s="25">
        <v>50</v>
      </c>
      <c r="G2177" s="14"/>
      <c r="H2177" s="15">
        <v>0</v>
      </c>
      <c r="I2177" s="15">
        <v>0</v>
      </c>
      <c r="J2177" s="15">
        <f t="shared" si="165"/>
        <v>0</v>
      </c>
      <c r="K2177" s="15">
        <f t="shared" si="166"/>
        <v>0</v>
      </c>
      <c r="L2177" s="15">
        <f t="shared" si="167"/>
        <v>0</v>
      </c>
      <c r="M2177" s="15">
        <f t="shared" si="168"/>
        <v>0</v>
      </c>
      <c r="N2177" s="15">
        <f t="shared" si="169"/>
        <v>0</v>
      </c>
    </row>
    <row r="2178" spans="1:14" ht="22.5">
      <c r="A2178" s="31">
        <v>60</v>
      </c>
      <c r="B2178" s="31">
        <v>999</v>
      </c>
      <c r="C2178" s="32">
        <v>327</v>
      </c>
      <c r="D2178" s="38">
        <v>0</v>
      </c>
      <c r="E2178" s="13" t="s">
        <v>3980</v>
      </c>
      <c r="F2178" s="25">
        <v>6000</v>
      </c>
      <c r="G2178" s="14"/>
      <c r="H2178" s="15">
        <v>0</v>
      </c>
      <c r="I2178" s="15">
        <v>0</v>
      </c>
      <c r="J2178" s="15">
        <f t="shared" si="165"/>
        <v>0</v>
      </c>
      <c r="K2178" s="15">
        <f t="shared" si="166"/>
        <v>0</v>
      </c>
      <c r="L2178" s="15">
        <f t="shared" si="167"/>
        <v>0</v>
      </c>
      <c r="M2178" s="15">
        <f t="shared" si="168"/>
        <v>0</v>
      </c>
      <c r="N2178" s="15">
        <f t="shared" si="169"/>
        <v>0</v>
      </c>
    </row>
    <row r="2179" spans="1:14" ht="12.75">
      <c r="A2179" s="31">
        <v>60</v>
      </c>
      <c r="B2179" s="31">
        <v>999</v>
      </c>
      <c r="C2179" s="32">
        <v>328</v>
      </c>
      <c r="D2179" s="38">
        <v>0</v>
      </c>
      <c r="E2179" s="13" t="s">
        <v>3981</v>
      </c>
      <c r="F2179" s="25">
        <v>1800</v>
      </c>
      <c r="G2179" s="14"/>
      <c r="H2179" s="15">
        <v>0</v>
      </c>
      <c r="I2179" s="15">
        <v>0</v>
      </c>
      <c r="J2179" s="15">
        <f t="shared" si="165"/>
        <v>0</v>
      </c>
      <c r="K2179" s="15">
        <f t="shared" si="166"/>
        <v>0</v>
      </c>
      <c r="L2179" s="15">
        <f t="shared" si="167"/>
        <v>0</v>
      </c>
      <c r="M2179" s="15">
        <f t="shared" si="168"/>
        <v>0</v>
      </c>
      <c r="N2179" s="15">
        <f t="shared" si="169"/>
        <v>0</v>
      </c>
    </row>
    <row r="2180" spans="1:14" ht="33.75">
      <c r="A2180" s="31">
        <v>60</v>
      </c>
      <c r="B2180" s="31">
        <v>999</v>
      </c>
      <c r="C2180" s="32">
        <v>329</v>
      </c>
      <c r="D2180" s="38">
        <v>0</v>
      </c>
      <c r="E2180" s="13" t="s">
        <v>3982</v>
      </c>
      <c r="F2180" s="25">
        <v>0</v>
      </c>
      <c r="G2180" s="14"/>
      <c r="H2180" s="15">
        <v>0</v>
      </c>
      <c r="I2180" s="15">
        <v>0</v>
      </c>
      <c r="J2180" s="15">
        <f t="shared" si="165"/>
        <v>0</v>
      </c>
      <c r="K2180" s="15">
        <f t="shared" si="166"/>
        <v>0</v>
      </c>
      <c r="L2180" s="15">
        <f t="shared" si="167"/>
        <v>0</v>
      </c>
      <c r="M2180" s="15">
        <f t="shared" si="168"/>
        <v>0</v>
      </c>
      <c r="N2180" s="15">
        <f t="shared" si="169"/>
        <v>0</v>
      </c>
    </row>
    <row r="2181" spans="1:14" ht="33.75">
      <c r="A2181" s="31">
        <v>60</v>
      </c>
      <c r="B2181" s="31">
        <v>999</v>
      </c>
      <c r="C2181" s="32">
        <v>330</v>
      </c>
      <c r="D2181" s="38">
        <v>0</v>
      </c>
      <c r="E2181" s="13" t="s">
        <v>3983</v>
      </c>
      <c r="F2181" s="25">
        <v>2250</v>
      </c>
      <c r="G2181" s="14"/>
      <c r="H2181" s="15">
        <v>0</v>
      </c>
      <c r="I2181" s="15">
        <v>0</v>
      </c>
      <c r="J2181" s="15">
        <f t="shared" si="165"/>
        <v>0</v>
      </c>
      <c r="K2181" s="15">
        <f t="shared" si="166"/>
        <v>0</v>
      </c>
      <c r="L2181" s="15">
        <f t="shared" si="167"/>
        <v>0</v>
      </c>
      <c r="M2181" s="15">
        <f t="shared" si="168"/>
        <v>0</v>
      </c>
      <c r="N2181" s="15">
        <f t="shared" si="169"/>
        <v>0</v>
      </c>
    </row>
    <row r="2182" spans="1:14" ht="56.25">
      <c r="A2182" s="31">
        <v>60</v>
      </c>
      <c r="B2182" s="31">
        <v>999</v>
      </c>
      <c r="C2182" s="32">
        <v>331</v>
      </c>
      <c r="D2182" s="38">
        <v>0</v>
      </c>
      <c r="E2182" s="13" t="s">
        <v>3984</v>
      </c>
      <c r="F2182" s="25">
        <v>0</v>
      </c>
      <c r="G2182" s="14"/>
      <c r="H2182" s="15">
        <v>0</v>
      </c>
      <c r="I2182" s="15">
        <v>0</v>
      </c>
      <c r="J2182" s="15">
        <f t="shared" si="165"/>
        <v>0</v>
      </c>
      <c r="K2182" s="15">
        <f t="shared" si="166"/>
        <v>0</v>
      </c>
      <c r="L2182" s="15">
        <f t="shared" si="167"/>
        <v>0</v>
      </c>
      <c r="M2182" s="15">
        <f t="shared" si="168"/>
        <v>0</v>
      </c>
      <c r="N2182" s="15">
        <f t="shared" si="169"/>
        <v>0</v>
      </c>
    </row>
    <row r="2183" spans="1:14" ht="33.75">
      <c r="A2183" s="31">
        <v>60</v>
      </c>
      <c r="B2183" s="31">
        <v>999</v>
      </c>
      <c r="C2183" s="32">
        <v>332</v>
      </c>
      <c r="D2183" s="38">
        <v>0</v>
      </c>
      <c r="E2183" s="13" t="s">
        <v>3985</v>
      </c>
      <c r="F2183" s="25">
        <v>25</v>
      </c>
      <c r="G2183" s="14"/>
      <c r="H2183" s="15">
        <v>0</v>
      </c>
      <c r="I2183" s="15">
        <v>0</v>
      </c>
      <c r="J2183" s="15">
        <f t="shared" si="165"/>
        <v>0</v>
      </c>
      <c r="K2183" s="15">
        <f t="shared" si="166"/>
        <v>0</v>
      </c>
      <c r="L2183" s="15">
        <f t="shared" si="167"/>
        <v>0</v>
      </c>
      <c r="M2183" s="15">
        <f t="shared" si="168"/>
        <v>0</v>
      </c>
      <c r="N2183" s="15">
        <f t="shared" si="169"/>
        <v>0</v>
      </c>
    </row>
    <row r="2184" spans="1:14" ht="22.5">
      <c r="A2184" s="31">
        <v>60</v>
      </c>
      <c r="B2184" s="31">
        <v>999</v>
      </c>
      <c r="C2184" s="32">
        <v>334</v>
      </c>
      <c r="D2184" s="38">
        <v>0</v>
      </c>
      <c r="E2184" s="13" t="s">
        <v>3986</v>
      </c>
      <c r="F2184" s="25">
        <v>0</v>
      </c>
      <c r="G2184" s="14"/>
      <c r="H2184" s="15">
        <v>0</v>
      </c>
      <c r="I2184" s="15">
        <v>0</v>
      </c>
      <c r="J2184" s="15">
        <f t="shared" si="165"/>
        <v>0</v>
      </c>
      <c r="K2184" s="15">
        <f t="shared" si="166"/>
        <v>0</v>
      </c>
      <c r="L2184" s="15">
        <f t="shared" si="167"/>
        <v>0</v>
      </c>
      <c r="M2184" s="15">
        <f t="shared" si="168"/>
        <v>0</v>
      </c>
      <c r="N2184" s="15">
        <f t="shared" si="169"/>
        <v>0</v>
      </c>
    </row>
    <row r="2185" spans="1:14" ht="22.5">
      <c r="A2185" s="31">
        <v>60</v>
      </c>
      <c r="B2185" s="31">
        <v>999</v>
      </c>
      <c r="C2185" s="32">
        <v>335</v>
      </c>
      <c r="D2185" s="38">
        <v>0</v>
      </c>
      <c r="E2185" s="13" t="s">
        <v>3987</v>
      </c>
      <c r="F2185" s="25">
        <v>530</v>
      </c>
      <c r="G2185" s="14"/>
      <c r="H2185" s="15">
        <v>0</v>
      </c>
      <c r="I2185" s="15">
        <v>0</v>
      </c>
      <c r="J2185" s="15">
        <f t="shared" si="165"/>
        <v>0</v>
      </c>
      <c r="K2185" s="15">
        <f t="shared" si="166"/>
        <v>0</v>
      </c>
      <c r="L2185" s="15">
        <f t="shared" si="167"/>
        <v>0</v>
      </c>
      <c r="M2185" s="15">
        <f t="shared" si="168"/>
        <v>0</v>
      </c>
      <c r="N2185" s="15">
        <f t="shared" si="169"/>
        <v>0</v>
      </c>
    </row>
    <row r="2186" spans="1:14" ht="22.5">
      <c r="A2186" s="31">
        <v>60</v>
      </c>
      <c r="B2186" s="31">
        <v>999</v>
      </c>
      <c r="C2186" s="32">
        <v>336</v>
      </c>
      <c r="D2186" s="38">
        <v>0</v>
      </c>
      <c r="E2186" s="13" t="s">
        <v>3988</v>
      </c>
      <c r="F2186" s="25">
        <v>530</v>
      </c>
      <c r="G2186" s="14"/>
      <c r="H2186" s="15">
        <v>0</v>
      </c>
      <c r="I2186" s="15">
        <v>0</v>
      </c>
      <c r="J2186" s="15">
        <f t="shared" si="165"/>
        <v>0</v>
      </c>
      <c r="K2186" s="15">
        <f t="shared" si="166"/>
        <v>0</v>
      </c>
      <c r="L2186" s="15">
        <f t="shared" si="167"/>
        <v>0</v>
      </c>
      <c r="M2186" s="15">
        <f t="shared" si="168"/>
        <v>0</v>
      </c>
      <c r="N2186" s="15">
        <f t="shared" si="169"/>
        <v>0</v>
      </c>
    </row>
    <row r="2187" spans="1:14" ht="22.5">
      <c r="A2187" s="31">
        <v>60</v>
      </c>
      <c r="B2187" s="31">
        <v>999</v>
      </c>
      <c r="C2187" s="32">
        <v>337</v>
      </c>
      <c r="D2187" s="38">
        <v>0</v>
      </c>
      <c r="E2187" s="13" t="s">
        <v>3989</v>
      </c>
      <c r="F2187" s="25">
        <v>0</v>
      </c>
      <c r="G2187" s="14"/>
      <c r="H2187" s="15">
        <v>0</v>
      </c>
      <c r="I2187" s="15">
        <v>0</v>
      </c>
      <c r="J2187" s="15">
        <f t="shared" si="165"/>
        <v>0</v>
      </c>
      <c r="K2187" s="15">
        <f t="shared" si="166"/>
        <v>0</v>
      </c>
      <c r="L2187" s="15">
        <f t="shared" si="167"/>
        <v>0</v>
      </c>
      <c r="M2187" s="15">
        <f t="shared" si="168"/>
        <v>0</v>
      </c>
      <c r="N2187" s="15">
        <f t="shared" si="169"/>
        <v>0</v>
      </c>
    </row>
    <row r="2188" spans="1:14" ht="22.5">
      <c r="A2188" s="31">
        <v>60</v>
      </c>
      <c r="B2188" s="31">
        <v>999</v>
      </c>
      <c r="C2188" s="32">
        <v>338</v>
      </c>
      <c r="D2188" s="38">
        <v>0</v>
      </c>
      <c r="E2188" s="13" t="s">
        <v>3990</v>
      </c>
      <c r="F2188" s="25">
        <v>0</v>
      </c>
      <c r="G2188" s="14"/>
      <c r="H2188" s="15">
        <v>0</v>
      </c>
      <c r="I2188" s="15">
        <v>0</v>
      </c>
      <c r="J2188" s="15">
        <f t="shared" ref="J2188:J2251" si="170">F2188*H2188</f>
        <v>0</v>
      </c>
      <c r="K2188" s="15">
        <f t="shared" ref="K2188:K2251" si="171">I2188*1.16</f>
        <v>0</v>
      </c>
      <c r="L2188" s="15">
        <f t="shared" ref="L2188:L2251" si="172">F2188*K2188</f>
        <v>0</v>
      </c>
      <c r="M2188" s="15">
        <f t="shared" ref="M2188:M2251" si="173">J2188+L2188</f>
        <v>0</v>
      </c>
      <c r="N2188" s="15">
        <f t="shared" ref="N2188:N2251" si="174">M2188*2</f>
        <v>0</v>
      </c>
    </row>
    <row r="2189" spans="1:14" ht="22.5">
      <c r="A2189" s="31">
        <v>60</v>
      </c>
      <c r="B2189" s="31">
        <v>999</v>
      </c>
      <c r="C2189" s="32">
        <v>339</v>
      </c>
      <c r="D2189" s="38">
        <v>0</v>
      </c>
      <c r="E2189" s="13" t="s">
        <v>3991</v>
      </c>
      <c r="F2189" s="25">
        <v>0</v>
      </c>
      <c r="G2189" s="14"/>
      <c r="H2189" s="15">
        <v>0</v>
      </c>
      <c r="I2189" s="15">
        <v>0</v>
      </c>
      <c r="J2189" s="15">
        <f t="shared" si="170"/>
        <v>0</v>
      </c>
      <c r="K2189" s="15">
        <f t="shared" si="171"/>
        <v>0</v>
      </c>
      <c r="L2189" s="15">
        <f t="shared" si="172"/>
        <v>0</v>
      </c>
      <c r="M2189" s="15">
        <f t="shared" si="173"/>
        <v>0</v>
      </c>
      <c r="N2189" s="15">
        <f t="shared" si="174"/>
        <v>0</v>
      </c>
    </row>
    <row r="2190" spans="1:14" ht="22.5">
      <c r="A2190" s="31">
        <v>60</v>
      </c>
      <c r="B2190" s="31">
        <v>999</v>
      </c>
      <c r="C2190" s="32">
        <v>340</v>
      </c>
      <c r="D2190" s="38">
        <v>0</v>
      </c>
      <c r="E2190" s="13" t="s">
        <v>3992</v>
      </c>
      <c r="F2190" s="25">
        <v>17</v>
      </c>
      <c r="G2190" s="14"/>
      <c r="H2190" s="15">
        <v>0</v>
      </c>
      <c r="I2190" s="15">
        <v>0</v>
      </c>
      <c r="J2190" s="15">
        <f t="shared" si="170"/>
        <v>0</v>
      </c>
      <c r="K2190" s="15">
        <f t="shared" si="171"/>
        <v>0</v>
      </c>
      <c r="L2190" s="15">
        <f t="shared" si="172"/>
        <v>0</v>
      </c>
      <c r="M2190" s="15">
        <f t="shared" si="173"/>
        <v>0</v>
      </c>
      <c r="N2190" s="15">
        <f t="shared" si="174"/>
        <v>0</v>
      </c>
    </row>
    <row r="2191" spans="1:14" ht="33.75">
      <c r="A2191" s="31">
        <v>60</v>
      </c>
      <c r="B2191" s="31">
        <v>999</v>
      </c>
      <c r="C2191" s="32">
        <v>341</v>
      </c>
      <c r="D2191" s="38">
        <v>0</v>
      </c>
      <c r="E2191" s="13" t="s">
        <v>3993</v>
      </c>
      <c r="F2191" s="25">
        <v>3</v>
      </c>
      <c r="G2191" s="14"/>
      <c r="H2191" s="15">
        <v>0</v>
      </c>
      <c r="I2191" s="15">
        <v>0</v>
      </c>
      <c r="J2191" s="15">
        <f t="shared" si="170"/>
        <v>0</v>
      </c>
      <c r="K2191" s="15">
        <f t="shared" si="171"/>
        <v>0</v>
      </c>
      <c r="L2191" s="15">
        <f t="shared" si="172"/>
        <v>0</v>
      </c>
      <c r="M2191" s="15">
        <f t="shared" si="173"/>
        <v>0</v>
      </c>
      <c r="N2191" s="15">
        <f t="shared" si="174"/>
        <v>0</v>
      </c>
    </row>
    <row r="2192" spans="1:14" ht="33.75">
      <c r="A2192" s="31">
        <v>60</v>
      </c>
      <c r="B2192" s="31">
        <v>999</v>
      </c>
      <c r="C2192" s="32">
        <v>342</v>
      </c>
      <c r="D2192" s="38">
        <v>0</v>
      </c>
      <c r="E2192" s="13" t="s">
        <v>3994</v>
      </c>
      <c r="F2192" s="25">
        <v>3</v>
      </c>
      <c r="G2192" s="14"/>
      <c r="H2192" s="15">
        <v>0</v>
      </c>
      <c r="I2192" s="15">
        <v>0</v>
      </c>
      <c r="J2192" s="15">
        <f t="shared" si="170"/>
        <v>0</v>
      </c>
      <c r="K2192" s="15">
        <f t="shared" si="171"/>
        <v>0</v>
      </c>
      <c r="L2192" s="15">
        <f t="shared" si="172"/>
        <v>0</v>
      </c>
      <c r="M2192" s="15">
        <f t="shared" si="173"/>
        <v>0</v>
      </c>
      <c r="N2192" s="15">
        <f t="shared" si="174"/>
        <v>0</v>
      </c>
    </row>
    <row r="2193" spans="1:14" ht="22.5">
      <c r="A2193" s="31">
        <v>60</v>
      </c>
      <c r="B2193" s="31">
        <v>999</v>
      </c>
      <c r="C2193" s="32">
        <v>343</v>
      </c>
      <c r="D2193" s="38">
        <v>0</v>
      </c>
      <c r="E2193" s="13" t="s">
        <v>3995</v>
      </c>
      <c r="F2193" s="25">
        <v>0</v>
      </c>
      <c r="G2193" s="14"/>
      <c r="H2193" s="15">
        <v>0</v>
      </c>
      <c r="I2193" s="15">
        <v>0</v>
      </c>
      <c r="J2193" s="15">
        <f t="shared" si="170"/>
        <v>0</v>
      </c>
      <c r="K2193" s="15">
        <f t="shared" si="171"/>
        <v>0</v>
      </c>
      <c r="L2193" s="15">
        <f t="shared" si="172"/>
        <v>0</v>
      </c>
      <c r="M2193" s="15">
        <f t="shared" si="173"/>
        <v>0</v>
      </c>
      <c r="N2193" s="15">
        <f t="shared" si="174"/>
        <v>0</v>
      </c>
    </row>
    <row r="2194" spans="1:14" ht="22.5">
      <c r="A2194" s="31">
        <v>60</v>
      </c>
      <c r="B2194" s="31">
        <v>999</v>
      </c>
      <c r="C2194" s="32">
        <v>344</v>
      </c>
      <c r="D2194" s="38">
        <v>0</v>
      </c>
      <c r="E2194" s="13" t="s">
        <v>3996</v>
      </c>
      <c r="F2194" s="25">
        <v>0</v>
      </c>
      <c r="G2194" s="14"/>
      <c r="H2194" s="15">
        <v>0</v>
      </c>
      <c r="I2194" s="15">
        <v>0</v>
      </c>
      <c r="J2194" s="15">
        <f t="shared" si="170"/>
        <v>0</v>
      </c>
      <c r="K2194" s="15">
        <f t="shared" si="171"/>
        <v>0</v>
      </c>
      <c r="L2194" s="15">
        <f t="shared" si="172"/>
        <v>0</v>
      </c>
      <c r="M2194" s="15">
        <f t="shared" si="173"/>
        <v>0</v>
      </c>
      <c r="N2194" s="15">
        <f t="shared" si="174"/>
        <v>0</v>
      </c>
    </row>
    <row r="2195" spans="1:14" ht="45">
      <c r="A2195" s="31">
        <v>60</v>
      </c>
      <c r="B2195" s="31">
        <v>999</v>
      </c>
      <c r="C2195" s="32">
        <v>345</v>
      </c>
      <c r="D2195" s="38">
        <v>0</v>
      </c>
      <c r="E2195" s="13" t="s">
        <v>3997</v>
      </c>
      <c r="F2195" s="25">
        <v>48</v>
      </c>
      <c r="G2195" s="14"/>
      <c r="H2195" s="15">
        <v>0</v>
      </c>
      <c r="I2195" s="15">
        <v>0</v>
      </c>
      <c r="J2195" s="15">
        <f t="shared" si="170"/>
        <v>0</v>
      </c>
      <c r="K2195" s="15">
        <f t="shared" si="171"/>
        <v>0</v>
      </c>
      <c r="L2195" s="15">
        <f t="shared" si="172"/>
        <v>0</v>
      </c>
      <c r="M2195" s="15">
        <f t="shared" si="173"/>
        <v>0</v>
      </c>
      <c r="N2195" s="15">
        <f t="shared" si="174"/>
        <v>0</v>
      </c>
    </row>
    <row r="2196" spans="1:14" ht="45">
      <c r="A2196" s="31">
        <v>60</v>
      </c>
      <c r="B2196" s="31">
        <v>999</v>
      </c>
      <c r="C2196" s="32">
        <v>346</v>
      </c>
      <c r="D2196" s="38">
        <v>0</v>
      </c>
      <c r="E2196" s="13" t="s">
        <v>3998</v>
      </c>
      <c r="F2196" s="25">
        <v>43</v>
      </c>
      <c r="G2196" s="14"/>
      <c r="H2196" s="15">
        <v>0</v>
      </c>
      <c r="I2196" s="15">
        <v>0</v>
      </c>
      <c r="J2196" s="15">
        <f t="shared" si="170"/>
        <v>0</v>
      </c>
      <c r="K2196" s="15">
        <f t="shared" si="171"/>
        <v>0</v>
      </c>
      <c r="L2196" s="15">
        <f t="shared" si="172"/>
        <v>0</v>
      </c>
      <c r="M2196" s="15">
        <f t="shared" si="173"/>
        <v>0</v>
      </c>
      <c r="N2196" s="15">
        <f t="shared" si="174"/>
        <v>0</v>
      </c>
    </row>
    <row r="2197" spans="1:14" ht="45">
      <c r="A2197" s="31">
        <v>60</v>
      </c>
      <c r="B2197" s="31">
        <v>999</v>
      </c>
      <c r="C2197" s="32">
        <v>347</v>
      </c>
      <c r="D2197" s="38">
        <v>0</v>
      </c>
      <c r="E2197" s="13" t="s">
        <v>3999</v>
      </c>
      <c r="F2197" s="25">
        <v>28</v>
      </c>
      <c r="G2197" s="14"/>
      <c r="H2197" s="15">
        <v>0</v>
      </c>
      <c r="I2197" s="15">
        <v>0</v>
      </c>
      <c r="J2197" s="15">
        <f t="shared" si="170"/>
        <v>0</v>
      </c>
      <c r="K2197" s="15">
        <f t="shared" si="171"/>
        <v>0</v>
      </c>
      <c r="L2197" s="15">
        <f t="shared" si="172"/>
        <v>0</v>
      </c>
      <c r="M2197" s="15">
        <f t="shared" si="173"/>
        <v>0</v>
      </c>
      <c r="N2197" s="15">
        <f t="shared" si="174"/>
        <v>0</v>
      </c>
    </row>
    <row r="2198" spans="1:14" ht="22.5">
      <c r="A2198" s="31">
        <v>60</v>
      </c>
      <c r="B2198" s="31">
        <v>999</v>
      </c>
      <c r="C2198" s="32">
        <v>348</v>
      </c>
      <c r="D2198" s="38">
        <v>0</v>
      </c>
      <c r="E2198" s="13" t="s">
        <v>4000</v>
      </c>
      <c r="F2198" s="25">
        <v>630</v>
      </c>
      <c r="G2198" s="14"/>
      <c r="H2198" s="15">
        <v>0</v>
      </c>
      <c r="I2198" s="15">
        <v>0</v>
      </c>
      <c r="J2198" s="15">
        <f t="shared" si="170"/>
        <v>0</v>
      </c>
      <c r="K2198" s="15">
        <f t="shared" si="171"/>
        <v>0</v>
      </c>
      <c r="L2198" s="15">
        <f t="shared" si="172"/>
        <v>0</v>
      </c>
      <c r="M2198" s="15">
        <f t="shared" si="173"/>
        <v>0</v>
      </c>
      <c r="N2198" s="15">
        <f t="shared" si="174"/>
        <v>0</v>
      </c>
    </row>
    <row r="2199" spans="1:14" ht="33.75">
      <c r="A2199" s="31">
        <v>60</v>
      </c>
      <c r="B2199" s="31">
        <v>999</v>
      </c>
      <c r="C2199" s="32">
        <v>349</v>
      </c>
      <c r="D2199" s="38">
        <v>0</v>
      </c>
      <c r="E2199" s="13" t="s">
        <v>4001</v>
      </c>
      <c r="F2199" s="25">
        <v>0</v>
      </c>
      <c r="G2199" s="14"/>
      <c r="H2199" s="15">
        <v>0</v>
      </c>
      <c r="I2199" s="15">
        <v>0</v>
      </c>
      <c r="J2199" s="15">
        <f t="shared" si="170"/>
        <v>0</v>
      </c>
      <c r="K2199" s="15">
        <f t="shared" si="171"/>
        <v>0</v>
      </c>
      <c r="L2199" s="15">
        <f t="shared" si="172"/>
        <v>0</v>
      </c>
      <c r="M2199" s="15">
        <f t="shared" si="173"/>
        <v>0</v>
      </c>
      <c r="N2199" s="15">
        <f t="shared" si="174"/>
        <v>0</v>
      </c>
    </row>
    <row r="2200" spans="1:14" ht="12.75">
      <c r="A2200" s="31">
        <v>60</v>
      </c>
      <c r="B2200" s="31">
        <v>999</v>
      </c>
      <c r="C2200" s="32">
        <v>350</v>
      </c>
      <c r="D2200" s="38">
        <v>0</v>
      </c>
      <c r="E2200" s="13" t="s">
        <v>4002</v>
      </c>
      <c r="F2200" s="25">
        <v>0</v>
      </c>
      <c r="G2200" s="14"/>
      <c r="H2200" s="15">
        <v>0</v>
      </c>
      <c r="I2200" s="15">
        <v>0</v>
      </c>
      <c r="J2200" s="15">
        <f t="shared" si="170"/>
        <v>0</v>
      </c>
      <c r="K2200" s="15">
        <f t="shared" si="171"/>
        <v>0</v>
      </c>
      <c r="L2200" s="15">
        <f t="shared" si="172"/>
        <v>0</v>
      </c>
      <c r="M2200" s="15">
        <f t="shared" si="173"/>
        <v>0</v>
      </c>
      <c r="N2200" s="15">
        <f t="shared" si="174"/>
        <v>0</v>
      </c>
    </row>
    <row r="2201" spans="1:14" ht="12.75">
      <c r="A2201" s="31">
        <v>60</v>
      </c>
      <c r="B2201" s="31">
        <v>999</v>
      </c>
      <c r="C2201" s="32">
        <v>351</v>
      </c>
      <c r="D2201" s="38">
        <v>0</v>
      </c>
      <c r="E2201" s="13" t="s">
        <v>4003</v>
      </c>
      <c r="F2201" s="25">
        <v>0</v>
      </c>
      <c r="G2201" s="14"/>
      <c r="H2201" s="15">
        <v>0</v>
      </c>
      <c r="I2201" s="15">
        <v>0</v>
      </c>
      <c r="J2201" s="15">
        <f t="shared" si="170"/>
        <v>0</v>
      </c>
      <c r="K2201" s="15">
        <f t="shared" si="171"/>
        <v>0</v>
      </c>
      <c r="L2201" s="15">
        <f t="shared" si="172"/>
        <v>0</v>
      </c>
      <c r="M2201" s="15">
        <f t="shared" si="173"/>
        <v>0</v>
      </c>
      <c r="N2201" s="15">
        <f t="shared" si="174"/>
        <v>0</v>
      </c>
    </row>
    <row r="2202" spans="1:14" ht="12.75">
      <c r="A2202" s="31">
        <v>60</v>
      </c>
      <c r="B2202" s="31">
        <v>999</v>
      </c>
      <c r="C2202" s="32">
        <v>352</v>
      </c>
      <c r="D2202" s="38">
        <v>0</v>
      </c>
      <c r="E2202" s="13" t="s">
        <v>4004</v>
      </c>
      <c r="F2202" s="25">
        <v>0</v>
      </c>
      <c r="G2202" s="14"/>
      <c r="H2202" s="15">
        <v>0</v>
      </c>
      <c r="I2202" s="15">
        <v>0</v>
      </c>
      <c r="J2202" s="15">
        <f t="shared" si="170"/>
        <v>0</v>
      </c>
      <c r="K2202" s="15">
        <f t="shared" si="171"/>
        <v>0</v>
      </c>
      <c r="L2202" s="15">
        <f t="shared" si="172"/>
        <v>0</v>
      </c>
      <c r="M2202" s="15">
        <f t="shared" si="173"/>
        <v>0</v>
      </c>
      <c r="N2202" s="15">
        <f t="shared" si="174"/>
        <v>0</v>
      </c>
    </row>
    <row r="2203" spans="1:14" ht="12.75">
      <c r="A2203" s="31">
        <v>60</v>
      </c>
      <c r="B2203" s="31">
        <v>999</v>
      </c>
      <c r="C2203" s="32">
        <v>353</v>
      </c>
      <c r="D2203" s="38">
        <v>0</v>
      </c>
      <c r="E2203" s="13" t="s">
        <v>4005</v>
      </c>
      <c r="F2203" s="25">
        <v>4760</v>
      </c>
      <c r="G2203" s="14"/>
      <c r="H2203" s="15">
        <v>0</v>
      </c>
      <c r="I2203" s="15">
        <v>0</v>
      </c>
      <c r="J2203" s="15">
        <f t="shared" si="170"/>
        <v>0</v>
      </c>
      <c r="K2203" s="15">
        <f t="shared" si="171"/>
        <v>0</v>
      </c>
      <c r="L2203" s="15">
        <f t="shared" si="172"/>
        <v>0</v>
      </c>
      <c r="M2203" s="15">
        <f t="shared" si="173"/>
        <v>0</v>
      </c>
      <c r="N2203" s="15">
        <f t="shared" si="174"/>
        <v>0</v>
      </c>
    </row>
    <row r="2204" spans="1:14" ht="12.75">
      <c r="A2204" s="31">
        <v>60</v>
      </c>
      <c r="B2204" s="31">
        <v>999</v>
      </c>
      <c r="C2204" s="32">
        <v>354</v>
      </c>
      <c r="D2204" s="38">
        <v>0</v>
      </c>
      <c r="E2204" s="13" t="s">
        <v>4006</v>
      </c>
      <c r="F2204" s="25">
        <v>500</v>
      </c>
      <c r="G2204" s="14"/>
      <c r="H2204" s="15">
        <v>0</v>
      </c>
      <c r="I2204" s="15">
        <v>0</v>
      </c>
      <c r="J2204" s="15">
        <f t="shared" si="170"/>
        <v>0</v>
      </c>
      <c r="K2204" s="15">
        <f t="shared" si="171"/>
        <v>0</v>
      </c>
      <c r="L2204" s="15">
        <f t="shared" si="172"/>
        <v>0</v>
      </c>
      <c r="M2204" s="15">
        <f t="shared" si="173"/>
        <v>0</v>
      </c>
      <c r="N2204" s="15">
        <f t="shared" si="174"/>
        <v>0</v>
      </c>
    </row>
    <row r="2205" spans="1:14" ht="12.75">
      <c r="A2205" s="31">
        <v>60</v>
      </c>
      <c r="B2205" s="31">
        <v>999</v>
      </c>
      <c r="C2205" s="32">
        <v>355</v>
      </c>
      <c r="D2205" s="38">
        <v>0</v>
      </c>
      <c r="E2205" s="13" t="s">
        <v>4007</v>
      </c>
      <c r="F2205" s="25">
        <v>63</v>
      </c>
      <c r="G2205" s="14"/>
      <c r="H2205" s="15">
        <v>0</v>
      </c>
      <c r="I2205" s="15">
        <v>0</v>
      </c>
      <c r="J2205" s="15">
        <f t="shared" si="170"/>
        <v>0</v>
      </c>
      <c r="K2205" s="15">
        <f t="shared" si="171"/>
        <v>0</v>
      </c>
      <c r="L2205" s="15">
        <f t="shared" si="172"/>
        <v>0</v>
      </c>
      <c r="M2205" s="15">
        <f t="shared" si="173"/>
        <v>0</v>
      </c>
      <c r="N2205" s="15">
        <f t="shared" si="174"/>
        <v>0</v>
      </c>
    </row>
    <row r="2206" spans="1:14" ht="12.75">
      <c r="A2206" s="31">
        <v>60</v>
      </c>
      <c r="B2206" s="31">
        <v>999</v>
      </c>
      <c r="C2206" s="32">
        <v>356</v>
      </c>
      <c r="D2206" s="38">
        <v>0</v>
      </c>
      <c r="E2206" s="13" t="s">
        <v>4008</v>
      </c>
      <c r="F2206" s="25">
        <v>0</v>
      </c>
      <c r="G2206" s="14"/>
      <c r="H2206" s="15">
        <v>0</v>
      </c>
      <c r="I2206" s="15">
        <v>0</v>
      </c>
      <c r="J2206" s="15">
        <f t="shared" si="170"/>
        <v>0</v>
      </c>
      <c r="K2206" s="15">
        <f t="shared" si="171"/>
        <v>0</v>
      </c>
      <c r="L2206" s="15">
        <f t="shared" si="172"/>
        <v>0</v>
      </c>
      <c r="M2206" s="15">
        <f t="shared" si="173"/>
        <v>0</v>
      </c>
      <c r="N2206" s="15">
        <f t="shared" si="174"/>
        <v>0</v>
      </c>
    </row>
    <row r="2207" spans="1:14" ht="12.75">
      <c r="A2207" s="31">
        <v>60</v>
      </c>
      <c r="B2207" s="31">
        <v>999</v>
      </c>
      <c r="C2207" s="32">
        <v>357</v>
      </c>
      <c r="D2207" s="38">
        <v>0</v>
      </c>
      <c r="E2207" s="13" t="s">
        <v>4009</v>
      </c>
      <c r="F2207" s="25">
        <v>5</v>
      </c>
      <c r="G2207" s="14"/>
      <c r="H2207" s="15">
        <v>0</v>
      </c>
      <c r="I2207" s="15">
        <v>0</v>
      </c>
      <c r="J2207" s="15">
        <f t="shared" si="170"/>
        <v>0</v>
      </c>
      <c r="K2207" s="15">
        <f t="shared" si="171"/>
        <v>0</v>
      </c>
      <c r="L2207" s="15">
        <f t="shared" si="172"/>
        <v>0</v>
      </c>
      <c r="M2207" s="15">
        <f t="shared" si="173"/>
        <v>0</v>
      </c>
      <c r="N2207" s="15">
        <f t="shared" si="174"/>
        <v>0</v>
      </c>
    </row>
    <row r="2208" spans="1:14" ht="12.75">
      <c r="A2208" s="31">
        <v>60</v>
      </c>
      <c r="B2208" s="31">
        <v>999</v>
      </c>
      <c r="C2208" s="32">
        <v>358</v>
      </c>
      <c r="D2208" s="38">
        <v>0</v>
      </c>
      <c r="E2208" s="13" t="s">
        <v>4010</v>
      </c>
      <c r="F2208" s="25">
        <v>4050</v>
      </c>
      <c r="G2208" s="14"/>
      <c r="H2208" s="15">
        <v>0</v>
      </c>
      <c r="I2208" s="15">
        <v>0</v>
      </c>
      <c r="J2208" s="15">
        <f t="shared" si="170"/>
        <v>0</v>
      </c>
      <c r="K2208" s="15">
        <f t="shared" si="171"/>
        <v>0</v>
      </c>
      <c r="L2208" s="15">
        <f t="shared" si="172"/>
        <v>0</v>
      </c>
      <c r="M2208" s="15">
        <f t="shared" si="173"/>
        <v>0</v>
      </c>
      <c r="N2208" s="15">
        <f t="shared" si="174"/>
        <v>0</v>
      </c>
    </row>
    <row r="2209" spans="1:14" ht="12.75">
      <c r="A2209" s="31">
        <v>60</v>
      </c>
      <c r="B2209" s="31">
        <v>999</v>
      </c>
      <c r="C2209" s="32">
        <v>359</v>
      </c>
      <c r="D2209" s="38">
        <v>0</v>
      </c>
      <c r="E2209" s="13" t="s">
        <v>4011</v>
      </c>
      <c r="F2209" s="25">
        <v>1050</v>
      </c>
      <c r="G2209" s="14"/>
      <c r="H2209" s="15">
        <v>0</v>
      </c>
      <c r="I2209" s="15">
        <v>0</v>
      </c>
      <c r="J2209" s="15">
        <f t="shared" si="170"/>
        <v>0</v>
      </c>
      <c r="K2209" s="15">
        <f t="shared" si="171"/>
        <v>0</v>
      </c>
      <c r="L2209" s="15">
        <f t="shared" si="172"/>
        <v>0</v>
      </c>
      <c r="M2209" s="15">
        <f t="shared" si="173"/>
        <v>0</v>
      </c>
      <c r="N2209" s="15">
        <f t="shared" si="174"/>
        <v>0</v>
      </c>
    </row>
    <row r="2210" spans="1:14" ht="12.75">
      <c r="A2210" s="31">
        <v>60</v>
      </c>
      <c r="B2210" s="31">
        <v>999</v>
      </c>
      <c r="C2210" s="32">
        <v>360</v>
      </c>
      <c r="D2210" s="38">
        <v>0</v>
      </c>
      <c r="E2210" s="13" t="s">
        <v>4012</v>
      </c>
      <c r="F2210" s="25">
        <v>600</v>
      </c>
      <c r="G2210" s="14"/>
      <c r="H2210" s="15">
        <v>0</v>
      </c>
      <c r="I2210" s="15">
        <v>0</v>
      </c>
      <c r="J2210" s="15">
        <f t="shared" si="170"/>
        <v>0</v>
      </c>
      <c r="K2210" s="15">
        <f t="shared" si="171"/>
        <v>0</v>
      </c>
      <c r="L2210" s="15">
        <f t="shared" si="172"/>
        <v>0</v>
      </c>
      <c r="M2210" s="15">
        <f t="shared" si="173"/>
        <v>0</v>
      </c>
      <c r="N2210" s="15">
        <f t="shared" si="174"/>
        <v>0</v>
      </c>
    </row>
    <row r="2211" spans="1:14" ht="12.75">
      <c r="A2211" s="31">
        <v>60</v>
      </c>
      <c r="B2211" s="31">
        <v>999</v>
      </c>
      <c r="C2211" s="32">
        <v>361</v>
      </c>
      <c r="D2211" s="38">
        <v>0</v>
      </c>
      <c r="E2211" s="13" t="s">
        <v>4013</v>
      </c>
      <c r="F2211" s="25">
        <v>0</v>
      </c>
      <c r="G2211" s="14"/>
      <c r="H2211" s="15">
        <v>0</v>
      </c>
      <c r="I2211" s="15">
        <v>0</v>
      </c>
      <c r="J2211" s="15">
        <f t="shared" si="170"/>
        <v>0</v>
      </c>
      <c r="K2211" s="15">
        <f t="shared" si="171"/>
        <v>0</v>
      </c>
      <c r="L2211" s="15">
        <f t="shared" si="172"/>
        <v>0</v>
      </c>
      <c r="M2211" s="15">
        <f t="shared" si="173"/>
        <v>0</v>
      </c>
      <c r="N2211" s="15">
        <f t="shared" si="174"/>
        <v>0</v>
      </c>
    </row>
    <row r="2212" spans="1:14" ht="12.75">
      <c r="A2212" s="31">
        <v>60</v>
      </c>
      <c r="B2212" s="31">
        <v>999</v>
      </c>
      <c r="C2212" s="32">
        <v>362</v>
      </c>
      <c r="D2212" s="38">
        <v>0</v>
      </c>
      <c r="E2212" s="13" t="s">
        <v>4014</v>
      </c>
      <c r="F2212" s="25">
        <v>0</v>
      </c>
      <c r="G2212" s="14"/>
      <c r="H2212" s="15">
        <v>0</v>
      </c>
      <c r="I2212" s="15">
        <v>0</v>
      </c>
      <c r="J2212" s="15">
        <f t="shared" si="170"/>
        <v>0</v>
      </c>
      <c r="K2212" s="15">
        <f t="shared" si="171"/>
        <v>0</v>
      </c>
      <c r="L2212" s="15">
        <f t="shared" si="172"/>
        <v>0</v>
      </c>
      <c r="M2212" s="15">
        <f t="shared" si="173"/>
        <v>0</v>
      </c>
      <c r="N2212" s="15">
        <f t="shared" si="174"/>
        <v>0</v>
      </c>
    </row>
    <row r="2213" spans="1:14" ht="12.75">
      <c r="A2213" s="31">
        <v>60</v>
      </c>
      <c r="B2213" s="31">
        <v>999</v>
      </c>
      <c r="C2213" s="32">
        <v>363</v>
      </c>
      <c r="D2213" s="38">
        <v>0</v>
      </c>
      <c r="E2213" s="13" t="s">
        <v>4015</v>
      </c>
      <c r="F2213" s="25">
        <v>0</v>
      </c>
      <c r="G2213" s="14"/>
      <c r="H2213" s="15">
        <v>0</v>
      </c>
      <c r="I2213" s="15">
        <v>0</v>
      </c>
      <c r="J2213" s="15">
        <f t="shared" si="170"/>
        <v>0</v>
      </c>
      <c r="K2213" s="15">
        <f t="shared" si="171"/>
        <v>0</v>
      </c>
      <c r="L2213" s="15">
        <f t="shared" si="172"/>
        <v>0</v>
      </c>
      <c r="M2213" s="15">
        <f t="shared" si="173"/>
        <v>0</v>
      </c>
      <c r="N2213" s="15">
        <f t="shared" si="174"/>
        <v>0</v>
      </c>
    </row>
    <row r="2214" spans="1:14" ht="12.75">
      <c r="A2214" s="31">
        <v>60</v>
      </c>
      <c r="B2214" s="31">
        <v>999</v>
      </c>
      <c r="C2214" s="32">
        <v>364</v>
      </c>
      <c r="D2214" s="38">
        <v>0</v>
      </c>
      <c r="E2214" s="13" t="s">
        <v>4016</v>
      </c>
      <c r="F2214" s="25">
        <v>3380</v>
      </c>
      <c r="G2214" s="14"/>
      <c r="H2214" s="15">
        <v>0</v>
      </c>
      <c r="I2214" s="15">
        <v>0</v>
      </c>
      <c r="J2214" s="15">
        <f t="shared" si="170"/>
        <v>0</v>
      </c>
      <c r="K2214" s="15">
        <f t="shared" si="171"/>
        <v>0</v>
      </c>
      <c r="L2214" s="15">
        <f t="shared" si="172"/>
        <v>0</v>
      </c>
      <c r="M2214" s="15">
        <f t="shared" si="173"/>
        <v>0</v>
      </c>
      <c r="N2214" s="15">
        <f t="shared" si="174"/>
        <v>0</v>
      </c>
    </row>
    <row r="2215" spans="1:14" ht="22.5">
      <c r="A2215" s="31">
        <v>60</v>
      </c>
      <c r="B2215" s="31">
        <v>999</v>
      </c>
      <c r="C2215" s="32">
        <v>365</v>
      </c>
      <c r="D2215" s="38">
        <v>0</v>
      </c>
      <c r="E2215" s="13" t="s">
        <v>4017</v>
      </c>
      <c r="F2215" s="25">
        <v>0</v>
      </c>
      <c r="G2215" s="14"/>
      <c r="H2215" s="15">
        <v>0</v>
      </c>
      <c r="I2215" s="15">
        <v>0</v>
      </c>
      <c r="J2215" s="15">
        <f t="shared" si="170"/>
        <v>0</v>
      </c>
      <c r="K2215" s="15">
        <f t="shared" si="171"/>
        <v>0</v>
      </c>
      <c r="L2215" s="15">
        <f t="shared" si="172"/>
        <v>0</v>
      </c>
      <c r="M2215" s="15">
        <f t="shared" si="173"/>
        <v>0</v>
      </c>
      <c r="N2215" s="15">
        <f t="shared" si="174"/>
        <v>0</v>
      </c>
    </row>
    <row r="2216" spans="1:14" ht="45">
      <c r="A2216" s="31">
        <v>60</v>
      </c>
      <c r="B2216" s="31">
        <v>999</v>
      </c>
      <c r="C2216" s="32">
        <v>402</v>
      </c>
      <c r="D2216" s="38">
        <v>0</v>
      </c>
      <c r="E2216" s="13" t="s">
        <v>4018</v>
      </c>
      <c r="F2216" s="25">
        <v>1292</v>
      </c>
      <c r="G2216" s="14"/>
      <c r="H2216" s="15">
        <v>0</v>
      </c>
      <c r="I2216" s="15">
        <v>0</v>
      </c>
      <c r="J2216" s="15">
        <f t="shared" si="170"/>
        <v>0</v>
      </c>
      <c r="K2216" s="15">
        <f t="shared" si="171"/>
        <v>0</v>
      </c>
      <c r="L2216" s="15">
        <f t="shared" si="172"/>
        <v>0</v>
      </c>
      <c r="M2216" s="15">
        <f t="shared" si="173"/>
        <v>0</v>
      </c>
      <c r="N2216" s="15">
        <f t="shared" si="174"/>
        <v>0</v>
      </c>
    </row>
    <row r="2217" spans="1:14" ht="22.5">
      <c r="A2217" s="31">
        <v>60</v>
      </c>
      <c r="B2217" s="31">
        <v>999</v>
      </c>
      <c r="C2217" s="32">
        <v>500</v>
      </c>
      <c r="D2217" s="38">
        <v>0</v>
      </c>
      <c r="E2217" s="13" t="s">
        <v>4019</v>
      </c>
      <c r="F2217" s="25">
        <v>0</v>
      </c>
      <c r="G2217" s="14"/>
      <c r="H2217" s="15">
        <v>0</v>
      </c>
      <c r="I2217" s="15">
        <v>0</v>
      </c>
      <c r="J2217" s="15">
        <f t="shared" si="170"/>
        <v>0</v>
      </c>
      <c r="K2217" s="15">
        <f t="shared" si="171"/>
        <v>0</v>
      </c>
      <c r="L2217" s="15">
        <f t="shared" si="172"/>
        <v>0</v>
      </c>
      <c r="M2217" s="15">
        <f t="shared" si="173"/>
        <v>0</v>
      </c>
      <c r="N2217" s="15">
        <f t="shared" si="174"/>
        <v>0</v>
      </c>
    </row>
    <row r="2218" spans="1:14" ht="12.75">
      <c r="A2218" s="31">
        <v>60</v>
      </c>
      <c r="B2218" s="31">
        <v>999</v>
      </c>
      <c r="C2218" s="32">
        <v>501</v>
      </c>
      <c r="D2218" s="38">
        <v>0</v>
      </c>
      <c r="E2218" s="13" t="s">
        <v>4020</v>
      </c>
      <c r="F2218" s="25">
        <v>0</v>
      </c>
      <c r="G2218" s="14"/>
      <c r="H2218" s="15">
        <v>0</v>
      </c>
      <c r="I2218" s="15">
        <v>0</v>
      </c>
      <c r="J2218" s="15">
        <f t="shared" si="170"/>
        <v>0</v>
      </c>
      <c r="K2218" s="15">
        <f t="shared" si="171"/>
        <v>0</v>
      </c>
      <c r="L2218" s="15">
        <f t="shared" si="172"/>
        <v>0</v>
      </c>
      <c r="M2218" s="15">
        <f t="shared" si="173"/>
        <v>0</v>
      </c>
      <c r="N2218" s="15">
        <f t="shared" si="174"/>
        <v>0</v>
      </c>
    </row>
    <row r="2219" spans="1:14" ht="12.75">
      <c r="A2219" s="31">
        <v>60</v>
      </c>
      <c r="B2219" s="31">
        <v>999</v>
      </c>
      <c r="C2219" s="32">
        <v>502</v>
      </c>
      <c r="D2219" s="38">
        <v>0</v>
      </c>
      <c r="E2219" s="13" t="s">
        <v>4021</v>
      </c>
      <c r="F2219" s="25">
        <v>0</v>
      </c>
      <c r="G2219" s="14"/>
      <c r="H2219" s="15">
        <v>0</v>
      </c>
      <c r="I2219" s="15">
        <v>0</v>
      </c>
      <c r="J2219" s="15">
        <f t="shared" si="170"/>
        <v>0</v>
      </c>
      <c r="K2219" s="15">
        <f t="shared" si="171"/>
        <v>0</v>
      </c>
      <c r="L2219" s="15">
        <f t="shared" si="172"/>
        <v>0</v>
      </c>
      <c r="M2219" s="15">
        <f t="shared" si="173"/>
        <v>0</v>
      </c>
      <c r="N2219" s="15">
        <f t="shared" si="174"/>
        <v>0</v>
      </c>
    </row>
    <row r="2220" spans="1:14" ht="12.75">
      <c r="A2220" s="31">
        <v>60</v>
      </c>
      <c r="B2220" s="31">
        <v>999</v>
      </c>
      <c r="C2220" s="32">
        <v>503</v>
      </c>
      <c r="D2220" s="38">
        <v>0</v>
      </c>
      <c r="E2220" s="13" t="s">
        <v>4022</v>
      </c>
      <c r="F2220" s="25">
        <v>0</v>
      </c>
      <c r="G2220" s="14"/>
      <c r="H2220" s="15">
        <v>0</v>
      </c>
      <c r="I2220" s="15">
        <v>0</v>
      </c>
      <c r="J2220" s="15">
        <f t="shared" si="170"/>
        <v>0</v>
      </c>
      <c r="K2220" s="15">
        <f t="shared" si="171"/>
        <v>0</v>
      </c>
      <c r="L2220" s="15">
        <f t="shared" si="172"/>
        <v>0</v>
      </c>
      <c r="M2220" s="15">
        <f t="shared" si="173"/>
        <v>0</v>
      </c>
      <c r="N2220" s="15">
        <f t="shared" si="174"/>
        <v>0</v>
      </c>
    </row>
    <row r="2221" spans="1:14" ht="12.75">
      <c r="A2221" s="31">
        <v>60</v>
      </c>
      <c r="B2221" s="31">
        <v>999</v>
      </c>
      <c r="C2221" s="32">
        <v>504</v>
      </c>
      <c r="D2221" s="38">
        <v>0</v>
      </c>
      <c r="E2221" s="13" t="s">
        <v>4023</v>
      </c>
      <c r="F2221" s="25">
        <v>0</v>
      </c>
      <c r="G2221" s="14"/>
      <c r="H2221" s="15">
        <v>0</v>
      </c>
      <c r="I2221" s="15">
        <v>0</v>
      </c>
      <c r="J2221" s="15">
        <f t="shared" si="170"/>
        <v>0</v>
      </c>
      <c r="K2221" s="15">
        <f t="shared" si="171"/>
        <v>0</v>
      </c>
      <c r="L2221" s="15">
        <f t="shared" si="172"/>
        <v>0</v>
      </c>
      <c r="M2221" s="15">
        <f t="shared" si="173"/>
        <v>0</v>
      </c>
      <c r="N2221" s="15">
        <f t="shared" si="174"/>
        <v>0</v>
      </c>
    </row>
    <row r="2222" spans="1:14" ht="12.75">
      <c r="A2222" s="31">
        <v>60</v>
      </c>
      <c r="B2222" s="31">
        <v>999</v>
      </c>
      <c r="C2222" s="32">
        <v>505</v>
      </c>
      <c r="D2222" s="38">
        <v>0</v>
      </c>
      <c r="E2222" s="13" t="s">
        <v>4024</v>
      </c>
      <c r="F2222" s="25">
        <v>0</v>
      </c>
      <c r="G2222" s="14"/>
      <c r="H2222" s="15">
        <v>0</v>
      </c>
      <c r="I2222" s="15">
        <v>0</v>
      </c>
      <c r="J2222" s="15">
        <f t="shared" si="170"/>
        <v>0</v>
      </c>
      <c r="K2222" s="15">
        <f t="shared" si="171"/>
        <v>0</v>
      </c>
      <c r="L2222" s="15">
        <f t="shared" si="172"/>
        <v>0</v>
      </c>
      <c r="M2222" s="15">
        <f t="shared" si="173"/>
        <v>0</v>
      </c>
      <c r="N2222" s="15">
        <f t="shared" si="174"/>
        <v>0</v>
      </c>
    </row>
    <row r="2223" spans="1:14" ht="12.75">
      <c r="A2223" s="31">
        <v>60</v>
      </c>
      <c r="B2223" s="31">
        <v>999</v>
      </c>
      <c r="C2223" s="32">
        <v>506</v>
      </c>
      <c r="D2223" s="38">
        <v>0</v>
      </c>
      <c r="E2223" s="13" t="s">
        <v>4025</v>
      </c>
      <c r="F2223" s="25">
        <v>0</v>
      </c>
      <c r="G2223" s="14"/>
      <c r="H2223" s="15">
        <v>0</v>
      </c>
      <c r="I2223" s="15">
        <v>0</v>
      </c>
      <c r="J2223" s="15">
        <f t="shared" si="170"/>
        <v>0</v>
      </c>
      <c r="K2223" s="15">
        <f t="shared" si="171"/>
        <v>0</v>
      </c>
      <c r="L2223" s="15">
        <f t="shared" si="172"/>
        <v>0</v>
      </c>
      <c r="M2223" s="15">
        <f t="shared" si="173"/>
        <v>0</v>
      </c>
      <c r="N2223" s="15">
        <f t="shared" si="174"/>
        <v>0</v>
      </c>
    </row>
    <row r="2224" spans="1:14" ht="12.75">
      <c r="A2224" s="31">
        <v>60</v>
      </c>
      <c r="B2224" s="31">
        <v>999</v>
      </c>
      <c r="C2224" s="32">
        <v>557</v>
      </c>
      <c r="D2224" s="38">
        <v>0</v>
      </c>
      <c r="E2224" s="13" t="s">
        <v>4026</v>
      </c>
      <c r="F2224" s="25">
        <v>0</v>
      </c>
      <c r="G2224" s="14"/>
      <c r="H2224" s="15">
        <v>0</v>
      </c>
      <c r="I2224" s="15">
        <v>0</v>
      </c>
      <c r="J2224" s="15">
        <f t="shared" si="170"/>
        <v>0</v>
      </c>
      <c r="K2224" s="15">
        <f t="shared" si="171"/>
        <v>0</v>
      </c>
      <c r="L2224" s="15">
        <f t="shared" si="172"/>
        <v>0</v>
      </c>
      <c r="M2224" s="15">
        <f t="shared" si="173"/>
        <v>0</v>
      </c>
      <c r="N2224" s="15">
        <f t="shared" si="174"/>
        <v>0</v>
      </c>
    </row>
    <row r="2225" spans="1:14" ht="12.75">
      <c r="A2225" s="31">
        <v>60</v>
      </c>
      <c r="B2225" s="31">
        <v>999</v>
      </c>
      <c r="C2225" s="32">
        <v>907</v>
      </c>
      <c r="D2225" s="38">
        <v>0</v>
      </c>
      <c r="E2225" s="13" t="s">
        <v>4027</v>
      </c>
      <c r="F2225" s="25">
        <v>0</v>
      </c>
      <c r="G2225" s="14"/>
      <c r="H2225" s="15">
        <v>0</v>
      </c>
      <c r="I2225" s="15">
        <v>0</v>
      </c>
      <c r="J2225" s="15">
        <f t="shared" si="170"/>
        <v>0</v>
      </c>
      <c r="K2225" s="15">
        <f t="shared" si="171"/>
        <v>0</v>
      </c>
      <c r="L2225" s="15">
        <f t="shared" si="172"/>
        <v>0</v>
      </c>
      <c r="M2225" s="15">
        <f t="shared" si="173"/>
        <v>0</v>
      </c>
      <c r="N2225" s="15">
        <f t="shared" si="174"/>
        <v>0</v>
      </c>
    </row>
    <row r="2226" spans="1:14" ht="12.75">
      <c r="A2226" s="31">
        <v>60</v>
      </c>
      <c r="B2226" s="31">
        <v>999</v>
      </c>
      <c r="C2226" s="32">
        <v>908</v>
      </c>
      <c r="D2226" s="38">
        <v>0</v>
      </c>
      <c r="E2226" s="13" t="s">
        <v>4028</v>
      </c>
      <c r="F2226" s="25">
        <v>0</v>
      </c>
      <c r="G2226" s="14"/>
      <c r="H2226" s="15">
        <v>0</v>
      </c>
      <c r="I2226" s="15">
        <v>0</v>
      </c>
      <c r="J2226" s="15">
        <f t="shared" si="170"/>
        <v>0</v>
      </c>
      <c r="K2226" s="15">
        <f t="shared" si="171"/>
        <v>0</v>
      </c>
      <c r="L2226" s="15">
        <f t="shared" si="172"/>
        <v>0</v>
      </c>
      <c r="M2226" s="15">
        <f t="shared" si="173"/>
        <v>0</v>
      </c>
      <c r="N2226" s="15">
        <f t="shared" si="174"/>
        <v>0</v>
      </c>
    </row>
    <row r="2227" spans="1:14" ht="22.5">
      <c r="A2227" s="31">
        <v>60</v>
      </c>
      <c r="B2227" s="31">
        <v>999</v>
      </c>
      <c r="C2227" s="32">
        <v>909</v>
      </c>
      <c r="D2227" s="38">
        <v>0</v>
      </c>
      <c r="E2227" s="13" t="s">
        <v>4029</v>
      </c>
      <c r="F2227" s="25">
        <v>5</v>
      </c>
      <c r="G2227" s="14"/>
      <c r="H2227" s="15">
        <v>0</v>
      </c>
      <c r="I2227" s="15">
        <v>0</v>
      </c>
      <c r="J2227" s="15">
        <f t="shared" si="170"/>
        <v>0</v>
      </c>
      <c r="K2227" s="15">
        <f t="shared" si="171"/>
        <v>0</v>
      </c>
      <c r="L2227" s="15">
        <f t="shared" si="172"/>
        <v>0</v>
      </c>
      <c r="M2227" s="15">
        <f t="shared" si="173"/>
        <v>0</v>
      </c>
      <c r="N2227" s="15">
        <f t="shared" si="174"/>
        <v>0</v>
      </c>
    </row>
    <row r="2228" spans="1:14" ht="180">
      <c r="A2228" s="31">
        <v>60</v>
      </c>
      <c r="B2228" s="31">
        <v>999</v>
      </c>
      <c r="C2228" s="32">
        <v>910</v>
      </c>
      <c r="D2228" s="38">
        <v>0</v>
      </c>
      <c r="E2228" s="13" t="s">
        <v>4030</v>
      </c>
      <c r="F2228" s="25">
        <v>24</v>
      </c>
      <c r="G2228" s="14"/>
      <c r="H2228" s="15">
        <v>0</v>
      </c>
      <c r="I2228" s="15">
        <v>0</v>
      </c>
      <c r="J2228" s="15">
        <f t="shared" si="170"/>
        <v>0</v>
      </c>
      <c r="K2228" s="15">
        <f t="shared" si="171"/>
        <v>0</v>
      </c>
      <c r="L2228" s="15">
        <f t="shared" si="172"/>
        <v>0</v>
      </c>
      <c r="M2228" s="15">
        <f t="shared" si="173"/>
        <v>0</v>
      </c>
      <c r="N2228" s="15">
        <f t="shared" si="174"/>
        <v>0</v>
      </c>
    </row>
    <row r="2229" spans="1:14" ht="78.75">
      <c r="A2229" s="31">
        <v>60</v>
      </c>
      <c r="B2229" s="31">
        <v>999</v>
      </c>
      <c r="C2229" s="32">
        <v>911</v>
      </c>
      <c r="D2229" s="38">
        <v>0</v>
      </c>
      <c r="E2229" s="13" t="s">
        <v>4031</v>
      </c>
      <c r="F2229" s="25">
        <v>115</v>
      </c>
      <c r="G2229" s="14"/>
      <c r="H2229" s="15">
        <v>0</v>
      </c>
      <c r="I2229" s="15">
        <v>0</v>
      </c>
      <c r="J2229" s="15">
        <f t="shared" si="170"/>
        <v>0</v>
      </c>
      <c r="K2229" s="15">
        <f t="shared" si="171"/>
        <v>0</v>
      </c>
      <c r="L2229" s="15">
        <f t="shared" si="172"/>
        <v>0</v>
      </c>
      <c r="M2229" s="15">
        <f t="shared" si="173"/>
        <v>0</v>
      </c>
      <c r="N2229" s="15">
        <f t="shared" si="174"/>
        <v>0</v>
      </c>
    </row>
    <row r="2230" spans="1:14" ht="22.5">
      <c r="A2230" s="31">
        <v>60</v>
      </c>
      <c r="B2230" s="31">
        <v>999</v>
      </c>
      <c r="C2230" s="32">
        <v>912</v>
      </c>
      <c r="D2230" s="38">
        <v>0</v>
      </c>
      <c r="E2230" s="13" t="s">
        <v>4032</v>
      </c>
      <c r="F2230" s="25">
        <v>321</v>
      </c>
      <c r="G2230" s="14"/>
      <c r="H2230" s="15">
        <v>0</v>
      </c>
      <c r="I2230" s="15">
        <v>0</v>
      </c>
      <c r="J2230" s="15">
        <f t="shared" si="170"/>
        <v>0</v>
      </c>
      <c r="K2230" s="15">
        <f t="shared" si="171"/>
        <v>0</v>
      </c>
      <c r="L2230" s="15">
        <f t="shared" si="172"/>
        <v>0</v>
      </c>
      <c r="M2230" s="15">
        <f t="shared" si="173"/>
        <v>0</v>
      </c>
      <c r="N2230" s="15">
        <f t="shared" si="174"/>
        <v>0</v>
      </c>
    </row>
    <row r="2231" spans="1:14" ht="33.75">
      <c r="A2231" s="31">
        <v>60</v>
      </c>
      <c r="B2231" s="31">
        <v>999</v>
      </c>
      <c r="C2231" s="32">
        <v>913</v>
      </c>
      <c r="D2231" s="38">
        <v>0</v>
      </c>
      <c r="E2231" s="13" t="s">
        <v>4033</v>
      </c>
      <c r="F2231" s="25">
        <v>159</v>
      </c>
      <c r="G2231" s="14"/>
      <c r="H2231" s="15">
        <v>0</v>
      </c>
      <c r="I2231" s="15">
        <v>0</v>
      </c>
      <c r="J2231" s="15">
        <f t="shared" si="170"/>
        <v>0</v>
      </c>
      <c r="K2231" s="15">
        <f t="shared" si="171"/>
        <v>0</v>
      </c>
      <c r="L2231" s="15">
        <f t="shared" si="172"/>
        <v>0</v>
      </c>
      <c r="M2231" s="15">
        <f t="shared" si="173"/>
        <v>0</v>
      </c>
      <c r="N2231" s="15">
        <f t="shared" si="174"/>
        <v>0</v>
      </c>
    </row>
    <row r="2232" spans="1:14" ht="22.5">
      <c r="A2232" s="31">
        <v>60</v>
      </c>
      <c r="B2232" s="31">
        <v>999</v>
      </c>
      <c r="C2232" s="32">
        <v>914</v>
      </c>
      <c r="D2232" s="38">
        <v>0</v>
      </c>
      <c r="E2232" s="13" t="s">
        <v>4034</v>
      </c>
      <c r="F2232" s="25">
        <v>600</v>
      </c>
      <c r="G2232" s="14"/>
      <c r="H2232" s="15">
        <v>0</v>
      </c>
      <c r="I2232" s="15">
        <v>0</v>
      </c>
      <c r="J2232" s="15">
        <f t="shared" si="170"/>
        <v>0</v>
      </c>
      <c r="K2232" s="15">
        <f t="shared" si="171"/>
        <v>0</v>
      </c>
      <c r="L2232" s="15">
        <f t="shared" si="172"/>
        <v>0</v>
      </c>
      <c r="M2232" s="15">
        <f t="shared" si="173"/>
        <v>0</v>
      </c>
      <c r="N2232" s="15">
        <f t="shared" si="174"/>
        <v>0</v>
      </c>
    </row>
    <row r="2233" spans="1:14" ht="45">
      <c r="A2233" s="31">
        <v>60</v>
      </c>
      <c r="B2233" s="31">
        <v>999</v>
      </c>
      <c r="C2233" s="32">
        <v>915</v>
      </c>
      <c r="D2233" s="38">
        <v>0</v>
      </c>
      <c r="E2233" s="13" t="s">
        <v>4035</v>
      </c>
      <c r="F2233" s="25">
        <v>50</v>
      </c>
      <c r="G2233" s="14"/>
      <c r="H2233" s="15">
        <v>0</v>
      </c>
      <c r="I2233" s="15">
        <v>0</v>
      </c>
      <c r="J2233" s="15">
        <f t="shared" si="170"/>
        <v>0</v>
      </c>
      <c r="K2233" s="15">
        <f t="shared" si="171"/>
        <v>0</v>
      </c>
      <c r="L2233" s="15">
        <f t="shared" si="172"/>
        <v>0</v>
      </c>
      <c r="M2233" s="15">
        <f t="shared" si="173"/>
        <v>0</v>
      </c>
      <c r="N2233" s="15">
        <f t="shared" si="174"/>
        <v>0</v>
      </c>
    </row>
    <row r="2234" spans="1:14" ht="22.5">
      <c r="A2234" s="31">
        <v>60</v>
      </c>
      <c r="B2234" s="31">
        <v>999</v>
      </c>
      <c r="C2234" s="32">
        <v>916</v>
      </c>
      <c r="D2234" s="38">
        <v>0</v>
      </c>
      <c r="E2234" s="13" t="s">
        <v>4036</v>
      </c>
      <c r="F2234" s="25">
        <v>192</v>
      </c>
      <c r="G2234" s="14"/>
      <c r="H2234" s="15">
        <v>0</v>
      </c>
      <c r="I2234" s="15">
        <v>0</v>
      </c>
      <c r="J2234" s="15">
        <f t="shared" si="170"/>
        <v>0</v>
      </c>
      <c r="K2234" s="15">
        <f t="shared" si="171"/>
        <v>0</v>
      </c>
      <c r="L2234" s="15">
        <f t="shared" si="172"/>
        <v>0</v>
      </c>
      <c r="M2234" s="15">
        <f t="shared" si="173"/>
        <v>0</v>
      </c>
      <c r="N2234" s="15">
        <f t="shared" si="174"/>
        <v>0</v>
      </c>
    </row>
    <row r="2235" spans="1:14" ht="45">
      <c r="A2235" s="31">
        <v>60</v>
      </c>
      <c r="B2235" s="31">
        <v>999</v>
      </c>
      <c r="C2235" s="32">
        <v>917</v>
      </c>
      <c r="D2235" s="38">
        <v>0</v>
      </c>
      <c r="E2235" s="13" t="s">
        <v>4037</v>
      </c>
      <c r="F2235" s="25">
        <v>521</v>
      </c>
      <c r="G2235" s="14"/>
      <c r="H2235" s="15">
        <v>0</v>
      </c>
      <c r="I2235" s="15">
        <v>0</v>
      </c>
      <c r="J2235" s="15">
        <f t="shared" si="170"/>
        <v>0</v>
      </c>
      <c r="K2235" s="15">
        <f t="shared" si="171"/>
        <v>0</v>
      </c>
      <c r="L2235" s="15">
        <f t="shared" si="172"/>
        <v>0</v>
      </c>
      <c r="M2235" s="15">
        <f t="shared" si="173"/>
        <v>0</v>
      </c>
      <c r="N2235" s="15">
        <f t="shared" si="174"/>
        <v>0</v>
      </c>
    </row>
    <row r="2236" spans="1:14" ht="12.75">
      <c r="A2236" s="31">
        <v>60</v>
      </c>
      <c r="B2236" s="31">
        <v>999</v>
      </c>
      <c r="C2236" s="32">
        <v>918</v>
      </c>
      <c r="D2236" s="38">
        <v>0</v>
      </c>
      <c r="E2236" s="13" t="s">
        <v>4038</v>
      </c>
      <c r="F2236" s="25">
        <v>200</v>
      </c>
      <c r="G2236" s="14"/>
      <c r="H2236" s="15">
        <v>0</v>
      </c>
      <c r="I2236" s="15">
        <v>0</v>
      </c>
      <c r="J2236" s="15">
        <f t="shared" si="170"/>
        <v>0</v>
      </c>
      <c r="K2236" s="15">
        <f t="shared" si="171"/>
        <v>0</v>
      </c>
      <c r="L2236" s="15">
        <f t="shared" si="172"/>
        <v>0</v>
      </c>
      <c r="M2236" s="15">
        <f t="shared" si="173"/>
        <v>0</v>
      </c>
      <c r="N2236" s="15">
        <f t="shared" si="174"/>
        <v>0</v>
      </c>
    </row>
    <row r="2237" spans="1:14" ht="168.75">
      <c r="A2237" s="31">
        <v>60</v>
      </c>
      <c r="B2237" s="31">
        <v>999</v>
      </c>
      <c r="C2237" s="32">
        <v>919</v>
      </c>
      <c r="D2237" s="38">
        <v>0</v>
      </c>
      <c r="E2237" s="13" t="s">
        <v>4039</v>
      </c>
      <c r="F2237" s="25">
        <v>6</v>
      </c>
      <c r="G2237" s="14"/>
      <c r="H2237" s="15">
        <v>0</v>
      </c>
      <c r="I2237" s="15">
        <v>0</v>
      </c>
      <c r="J2237" s="15">
        <f t="shared" si="170"/>
        <v>0</v>
      </c>
      <c r="K2237" s="15">
        <f t="shared" si="171"/>
        <v>0</v>
      </c>
      <c r="L2237" s="15">
        <f t="shared" si="172"/>
        <v>0</v>
      </c>
      <c r="M2237" s="15">
        <f t="shared" si="173"/>
        <v>0</v>
      </c>
      <c r="N2237" s="15">
        <f t="shared" si="174"/>
        <v>0</v>
      </c>
    </row>
    <row r="2238" spans="1:14" ht="12.75">
      <c r="A2238" s="31">
        <v>60</v>
      </c>
      <c r="B2238" s="31">
        <v>999</v>
      </c>
      <c r="C2238" s="32">
        <v>920</v>
      </c>
      <c r="D2238" s="38">
        <v>0</v>
      </c>
      <c r="E2238" s="13" t="s">
        <v>4040</v>
      </c>
      <c r="F2238" s="25">
        <v>0</v>
      </c>
      <c r="G2238" s="14"/>
      <c r="H2238" s="15">
        <v>0</v>
      </c>
      <c r="I2238" s="15">
        <v>0</v>
      </c>
      <c r="J2238" s="15">
        <f t="shared" si="170"/>
        <v>0</v>
      </c>
      <c r="K2238" s="15">
        <f t="shared" si="171"/>
        <v>0</v>
      </c>
      <c r="L2238" s="15">
        <f t="shared" si="172"/>
        <v>0</v>
      </c>
      <c r="M2238" s="15">
        <f t="shared" si="173"/>
        <v>0</v>
      </c>
      <c r="N2238" s="15">
        <f t="shared" si="174"/>
        <v>0</v>
      </c>
    </row>
    <row r="2239" spans="1:14" ht="12.75">
      <c r="A2239" s="31">
        <v>60</v>
      </c>
      <c r="B2239" s="31">
        <v>999</v>
      </c>
      <c r="C2239" s="32">
        <v>921</v>
      </c>
      <c r="D2239" s="38">
        <v>0</v>
      </c>
      <c r="E2239" s="13" t="s">
        <v>4041</v>
      </c>
      <c r="F2239" s="25">
        <v>0</v>
      </c>
      <c r="G2239" s="14"/>
      <c r="H2239" s="15">
        <v>0</v>
      </c>
      <c r="I2239" s="15">
        <v>0</v>
      </c>
      <c r="J2239" s="15">
        <f t="shared" si="170"/>
        <v>0</v>
      </c>
      <c r="K2239" s="15">
        <f t="shared" si="171"/>
        <v>0</v>
      </c>
      <c r="L2239" s="15">
        <f t="shared" si="172"/>
        <v>0</v>
      </c>
      <c r="M2239" s="15">
        <f t="shared" si="173"/>
        <v>0</v>
      </c>
      <c r="N2239" s="15">
        <f t="shared" si="174"/>
        <v>0</v>
      </c>
    </row>
    <row r="2240" spans="1:14" ht="12.75">
      <c r="A2240" s="31">
        <v>60</v>
      </c>
      <c r="B2240" s="31">
        <v>999</v>
      </c>
      <c r="C2240" s="32">
        <v>922</v>
      </c>
      <c r="D2240" s="38">
        <v>0</v>
      </c>
      <c r="E2240" s="13" t="s">
        <v>4042</v>
      </c>
      <c r="F2240" s="25">
        <v>324</v>
      </c>
      <c r="G2240" s="14"/>
      <c r="H2240" s="15">
        <v>0</v>
      </c>
      <c r="I2240" s="15">
        <v>0</v>
      </c>
      <c r="J2240" s="15">
        <f t="shared" si="170"/>
        <v>0</v>
      </c>
      <c r="K2240" s="15">
        <f t="shared" si="171"/>
        <v>0</v>
      </c>
      <c r="L2240" s="15">
        <f t="shared" si="172"/>
        <v>0</v>
      </c>
      <c r="M2240" s="15">
        <f t="shared" si="173"/>
        <v>0</v>
      </c>
      <c r="N2240" s="15">
        <f t="shared" si="174"/>
        <v>0</v>
      </c>
    </row>
    <row r="2241" spans="1:14" ht="146.25">
      <c r="A2241" s="31">
        <v>60</v>
      </c>
      <c r="B2241" s="31">
        <v>999</v>
      </c>
      <c r="C2241" s="32">
        <v>923</v>
      </c>
      <c r="D2241" s="38">
        <v>0</v>
      </c>
      <c r="E2241" s="13" t="s">
        <v>4043</v>
      </c>
      <c r="F2241" s="25">
        <v>0</v>
      </c>
      <c r="G2241" s="14"/>
      <c r="H2241" s="15">
        <v>0</v>
      </c>
      <c r="I2241" s="15">
        <v>0</v>
      </c>
      <c r="J2241" s="15">
        <f t="shared" si="170"/>
        <v>0</v>
      </c>
      <c r="K2241" s="15">
        <f t="shared" si="171"/>
        <v>0</v>
      </c>
      <c r="L2241" s="15">
        <f t="shared" si="172"/>
        <v>0</v>
      </c>
      <c r="M2241" s="15">
        <f t="shared" si="173"/>
        <v>0</v>
      </c>
      <c r="N2241" s="15">
        <f t="shared" si="174"/>
        <v>0</v>
      </c>
    </row>
    <row r="2242" spans="1:14" ht="12.75">
      <c r="A2242" s="31">
        <v>60</v>
      </c>
      <c r="B2242" s="31">
        <v>999</v>
      </c>
      <c r="C2242" s="32">
        <v>924</v>
      </c>
      <c r="D2242" s="38">
        <v>0</v>
      </c>
      <c r="E2242" s="13" t="s">
        <v>4044</v>
      </c>
      <c r="F2242" s="25">
        <v>135</v>
      </c>
      <c r="G2242" s="14"/>
      <c r="H2242" s="15">
        <v>0</v>
      </c>
      <c r="I2242" s="15">
        <v>0</v>
      </c>
      <c r="J2242" s="15">
        <f t="shared" si="170"/>
        <v>0</v>
      </c>
      <c r="K2242" s="15">
        <f t="shared" si="171"/>
        <v>0</v>
      </c>
      <c r="L2242" s="15">
        <f t="shared" si="172"/>
        <v>0</v>
      </c>
      <c r="M2242" s="15">
        <f t="shared" si="173"/>
        <v>0</v>
      </c>
      <c r="N2242" s="15">
        <f t="shared" si="174"/>
        <v>0</v>
      </c>
    </row>
    <row r="2243" spans="1:14" ht="12.75">
      <c r="A2243" s="31">
        <v>60</v>
      </c>
      <c r="B2243" s="31">
        <v>999</v>
      </c>
      <c r="C2243" s="32">
        <v>925</v>
      </c>
      <c r="D2243" s="38">
        <v>0</v>
      </c>
      <c r="E2243" s="13" t="s">
        <v>4045</v>
      </c>
      <c r="F2243" s="25">
        <v>7000</v>
      </c>
      <c r="G2243" s="14"/>
      <c r="H2243" s="15">
        <v>0</v>
      </c>
      <c r="I2243" s="15">
        <v>0</v>
      </c>
      <c r="J2243" s="15">
        <f t="shared" si="170"/>
        <v>0</v>
      </c>
      <c r="K2243" s="15">
        <f t="shared" si="171"/>
        <v>0</v>
      </c>
      <c r="L2243" s="15">
        <f t="shared" si="172"/>
        <v>0</v>
      </c>
      <c r="M2243" s="15">
        <f t="shared" si="173"/>
        <v>0</v>
      </c>
      <c r="N2243" s="15">
        <f t="shared" si="174"/>
        <v>0</v>
      </c>
    </row>
    <row r="2244" spans="1:14" ht="22.5">
      <c r="A2244" s="31">
        <v>60</v>
      </c>
      <c r="B2244" s="31">
        <v>999</v>
      </c>
      <c r="C2244" s="32">
        <v>926</v>
      </c>
      <c r="D2244" s="38">
        <v>0</v>
      </c>
      <c r="E2244" s="13" t="s">
        <v>4046</v>
      </c>
      <c r="F2244" s="25">
        <v>75</v>
      </c>
      <c r="G2244" s="14"/>
      <c r="H2244" s="15">
        <v>0</v>
      </c>
      <c r="I2244" s="15">
        <v>0</v>
      </c>
      <c r="J2244" s="15">
        <f t="shared" si="170"/>
        <v>0</v>
      </c>
      <c r="K2244" s="15">
        <f t="shared" si="171"/>
        <v>0</v>
      </c>
      <c r="L2244" s="15">
        <f t="shared" si="172"/>
        <v>0</v>
      </c>
      <c r="M2244" s="15">
        <f t="shared" si="173"/>
        <v>0</v>
      </c>
      <c r="N2244" s="15">
        <f t="shared" si="174"/>
        <v>0</v>
      </c>
    </row>
    <row r="2245" spans="1:14" ht="22.5">
      <c r="A2245" s="31">
        <v>60</v>
      </c>
      <c r="B2245" s="31">
        <v>999</v>
      </c>
      <c r="C2245" s="32">
        <v>927</v>
      </c>
      <c r="D2245" s="38">
        <v>0</v>
      </c>
      <c r="E2245" s="13" t="s">
        <v>4047</v>
      </c>
      <c r="F2245" s="25">
        <v>65</v>
      </c>
      <c r="G2245" s="14"/>
      <c r="H2245" s="15">
        <v>0</v>
      </c>
      <c r="I2245" s="15">
        <v>0</v>
      </c>
      <c r="J2245" s="15">
        <f t="shared" si="170"/>
        <v>0</v>
      </c>
      <c r="K2245" s="15">
        <f t="shared" si="171"/>
        <v>0</v>
      </c>
      <c r="L2245" s="15">
        <f t="shared" si="172"/>
        <v>0</v>
      </c>
      <c r="M2245" s="15">
        <f t="shared" si="173"/>
        <v>0</v>
      </c>
      <c r="N2245" s="15">
        <f t="shared" si="174"/>
        <v>0</v>
      </c>
    </row>
    <row r="2246" spans="1:14" ht="22.5">
      <c r="A2246" s="31">
        <v>60</v>
      </c>
      <c r="B2246" s="31">
        <v>999</v>
      </c>
      <c r="C2246" s="32">
        <v>928</v>
      </c>
      <c r="D2246" s="38">
        <v>0</v>
      </c>
      <c r="E2246" s="13" t="s">
        <v>4048</v>
      </c>
      <c r="F2246" s="25">
        <v>90</v>
      </c>
      <c r="G2246" s="14"/>
      <c r="H2246" s="15">
        <v>0</v>
      </c>
      <c r="I2246" s="15">
        <v>0</v>
      </c>
      <c r="J2246" s="15">
        <f t="shared" si="170"/>
        <v>0</v>
      </c>
      <c r="K2246" s="15">
        <f t="shared" si="171"/>
        <v>0</v>
      </c>
      <c r="L2246" s="15">
        <f t="shared" si="172"/>
        <v>0</v>
      </c>
      <c r="M2246" s="15">
        <f t="shared" si="173"/>
        <v>0</v>
      </c>
      <c r="N2246" s="15">
        <f t="shared" si="174"/>
        <v>0</v>
      </c>
    </row>
    <row r="2247" spans="1:14" ht="12.75">
      <c r="A2247" s="39" t="s">
        <v>1808</v>
      </c>
      <c r="B2247" s="31">
        <v>999</v>
      </c>
      <c r="C2247" s="32">
        <v>929</v>
      </c>
      <c r="D2247" s="38">
        <v>0</v>
      </c>
      <c r="E2247" s="13" t="s">
        <v>4049</v>
      </c>
      <c r="F2247" s="25">
        <v>5</v>
      </c>
      <c r="G2247" s="14"/>
      <c r="H2247" s="15">
        <v>0</v>
      </c>
      <c r="I2247" s="15">
        <v>0</v>
      </c>
      <c r="J2247" s="15">
        <f t="shared" si="170"/>
        <v>0</v>
      </c>
      <c r="K2247" s="15">
        <f t="shared" si="171"/>
        <v>0</v>
      </c>
      <c r="L2247" s="15">
        <f t="shared" si="172"/>
        <v>0</v>
      </c>
      <c r="M2247" s="15">
        <f t="shared" si="173"/>
        <v>0</v>
      </c>
      <c r="N2247" s="15">
        <f t="shared" si="174"/>
        <v>0</v>
      </c>
    </row>
    <row r="2248" spans="1:14" ht="56.25">
      <c r="A2248" s="39" t="s">
        <v>1808</v>
      </c>
      <c r="B2248" s="40" t="s">
        <v>1809</v>
      </c>
      <c r="C2248" s="40" t="s">
        <v>1810</v>
      </c>
      <c r="D2248" s="41" t="s">
        <v>1811</v>
      </c>
      <c r="E2248" s="13" t="s">
        <v>4050</v>
      </c>
      <c r="F2248" s="25">
        <v>2</v>
      </c>
      <c r="G2248" s="14"/>
      <c r="H2248" s="15">
        <v>0</v>
      </c>
      <c r="I2248" s="15">
        <v>0</v>
      </c>
      <c r="J2248" s="15">
        <f t="shared" si="170"/>
        <v>0</v>
      </c>
      <c r="K2248" s="15">
        <f t="shared" si="171"/>
        <v>0</v>
      </c>
      <c r="L2248" s="15">
        <f t="shared" si="172"/>
        <v>0</v>
      </c>
      <c r="M2248" s="15">
        <f t="shared" si="173"/>
        <v>0</v>
      </c>
      <c r="N2248" s="15">
        <f t="shared" si="174"/>
        <v>0</v>
      </c>
    </row>
    <row r="2249" spans="1:14" ht="56.25">
      <c r="A2249" s="39" t="s">
        <v>1808</v>
      </c>
      <c r="B2249" s="40" t="s">
        <v>1809</v>
      </c>
      <c r="C2249" s="40" t="s">
        <v>1812</v>
      </c>
      <c r="D2249" s="41" t="s">
        <v>1811</v>
      </c>
      <c r="E2249" s="13" t="s">
        <v>4051</v>
      </c>
      <c r="F2249" s="25">
        <v>52</v>
      </c>
      <c r="G2249" s="14"/>
      <c r="H2249" s="15">
        <v>0</v>
      </c>
      <c r="I2249" s="15">
        <v>0</v>
      </c>
      <c r="J2249" s="15">
        <f t="shared" si="170"/>
        <v>0</v>
      </c>
      <c r="K2249" s="15">
        <f t="shared" si="171"/>
        <v>0</v>
      </c>
      <c r="L2249" s="15">
        <f t="shared" si="172"/>
        <v>0</v>
      </c>
      <c r="M2249" s="15">
        <f t="shared" si="173"/>
        <v>0</v>
      </c>
      <c r="N2249" s="15">
        <f t="shared" si="174"/>
        <v>0</v>
      </c>
    </row>
    <row r="2250" spans="1:14" ht="67.5">
      <c r="A2250" s="39" t="s">
        <v>1808</v>
      </c>
      <c r="B2250" s="40" t="s">
        <v>1809</v>
      </c>
      <c r="C2250" s="40" t="s">
        <v>1813</v>
      </c>
      <c r="D2250" s="41" t="s">
        <v>1811</v>
      </c>
      <c r="E2250" s="13" t="s">
        <v>4052</v>
      </c>
      <c r="F2250" s="25">
        <v>32</v>
      </c>
      <c r="G2250" s="14"/>
      <c r="H2250" s="15">
        <v>0</v>
      </c>
      <c r="I2250" s="15">
        <v>0</v>
      </c>
      <c r="J2250" s="15">
        <f t="shared" si="170"/>
        <v>0</v>
      </c>
      <c r="K2250" s="15">
        <f t="shared" si="171"/>
        <v>0</v>
      </c>
      <c r="L2250" s="15">
        <f t="shared" si="172"/>
        <v>0</v>
      </c>
      <c r="M2250" s="15">
        <f t="shared" si="173"/>
        <v>0</v>
      </c>
      <c r="N2250" s="15">
        <f t="shared" si="174"/>
        <v>0</v>
      </c>
    </row>
    <row r="2251" spans="1:14" ht="78.75">
      <c r="A2251" s="39" t="s">
        <v>1808</v>
      </c>
      <c r="B2251" s="40" t="s">
        <v>1809</v>
      </c>
      <c r="C2251" s="40" t="s">
        <v>1814</v>
      </c>
      <c r="D2251" s="41" t="s">
        <v>1811</v>
      </c>
      <c r="E2251" s="13" t="s">
        <v>4053</v>
      </c>
      <c r="F2251" s="25">
        <v>192</v>
      </c>
      <c r="G2251" s="14"/>
      <c r="H2251" s="15">
        <v>0</v>
      </c>
      <c r="I2251" s="15">
        <v>0</v>
      </c>
      <c r="J2251" s="15">
        <f t="shared" si="170"/>
        <v>0</v>
      </c>
      <c r="K2251" s="15">
        <f t="shared" si="171"/>
        <v>0</v>
      </c>
      <c r="L2251" s="15">
        <f t="shared" si="172"/>
        <v>0</v>
      </c>
      <c r="M2251" s="15">
        <f t="shared" si="173"/>
        <v>0</v>
      </c>
      <c r="N2251" s="15">
        <f t="shared" si="174"/>
        <v>0</v>
      </c>
    </row>
    <row r="2252" spans="1:14" ht="90">
      <c r="A2252" s="39" t="s">
        <v>1808</v>
      </c>
      <c r="B2252" s="40" t="s">
        <v>1809</v>
      </c>
      <c r="C2252" s="40" t="s">
        <v>1815</v>
      </c>
      <c r="D2252" s="41" t="s">
        <v>1811</v>
      </c>
      <c r="E2252" s="13" t="s">
        <v>4054</v>
      </c>
      <c r="F2252" s="25">
        <v>4</v>
      </c>
      <c r="G2252" s="14"/>
      <c r="H2252" s="15">
        <v>0</v>
      </c>
      <c r="I2252" s="15">
        <v>0</v>
      </c>
      <c r="J2252" s="15">
        <f t="shared" ref="J2252:J2315" si="175">F2252*H2252</f>
        <v>0</v>
      </c>
      <c r="K2252" s="15">
        <f t="shared" ref="K2252:K2315" si="176">I2252*1.16</f>
        <v>0</v>
      </c>
      <c r="L2252" s="15">
        <f t="shared" ref="L2252:L2315" si="177">F2252*K2252</f>
        <v>0</v>
      </c>
      <c r="M2252" s="15">
        <f t="shared" ref="M2252:M2315" si="178">J2252+L2252</f>
        <v>0</v>
      </c>
      <c r="N2252" s="15">
        <f t="shared" ref="N2252:N2315" si="179">M2252*2</f>
        <v>0</v>
      </c>
    </row>
    <row r="2253" spans="1:14" ht="90">
      <c r="A2253" s="39" t="s">
        <v>1808</v>
      </c>
      <c r="B2253" s="40" t="s">
        <v>1809</v>
      </c>
      <c r="C2253" s="40" t="s">
        <v>1816</v>
      </c>
      <c r="D2253" s="41" t="s">
        <v>1811</v>
      </c>
      <c r="E2253" s="13" t="s">
        <v>4055</v>
      </c>
      <c r="F2253" s="25">
        <v>88</v>
      </c>
      <c r="G2253" s="14"/>
      <c r="H2253" s="15">
        <v>0</v>
      </c>
      <c r="I2253" s="15">
        <v>0</v>
      </c>
      <c r="J2253" s="15">
        <f t="shared" si="175"/>
        <v>0</v>
      </c>
      <c r="K2253" s="15">
        <f t="shared" si="176"/>
        <v>0</v>
      </c>
      <c r="L2253" s="15">
        <f t="shared" si="177"/>
        <v>0</v>
      </c>
      <c r="M2253" s="15">
        <f t="shared" si="178"/>
        <v>0</v>
      </c>
      <c r="N2253" s="15">
        <f t="shared" si="179"/>
        <v>0</v>
      </c>
    </row>
    <row r="2254" spans="1:14" ht="146.25">
      <c r="A2254" s="40" t="s">
        <v>1808</v>
      </c>
      <c r="B2254" s="40" t="s">
        <v>1809</v>
      </c>
      <c r="C2254" s="40" t="s">
        <v>1817</v>
      </c>
      <c r="D2254" s="41" t="s">
        <v>1811</v>
      </c>
      <c r="E2254" s="13" t="s">
        <v>4056</v>
      </c>
      <c r="F2254" s="25">
        <v>98</v>
      </c>
      <c r="G2254" s="14"/>
      <c r="H2254" s="15">
        <v>0</v>
      </c>
      <c r="I2254" s="15">
        <v>0</v>
      </c>
      <c r="J2254" s="15">
        <f t="shared" si="175"/>
        <v>0</v>
      </c>
      <c r="K2254" s="15">
        <f t="shared" si="176"/>
        <v>0</v>
      </c>
      <c r="L2254" s="15">
        <f t="shared" si="177"/>
        <v>0</v>
      </c>
      <c r="M2254" s="15">
        <f t="shared" si="178"/>
        <v>0</v>
      </c>
      <c r="N2254" s="15">
        <f t="shared" si="179"/>
        <v>0</v>
      </c>
    </row>
    <row r="2255" spans="1:14" ht="101.25">
      <c r="A2255" s="39" t="s">
        <v>1808</v>
      </c>
      <c r="B2255" s="39" t="s">
        <v>1809</v>
      </c>
      <c r="C2255" s="40" t="s">
        <v>1818</v>
      </c>
      <c r="D2255" s="41" t="s">
        <v>1811</v>
      </c>
      <c r="E2255" s="13" t="s">
        <v>4057</v>
      </c>
      <c r="F2255" s="25">
        <v>56</v>
      </c>
      <c r="G2255" s="14"/>
      <c r="H2255" s="15">
        <v>0</v>
      </c>
      <c r="I2255" s="15">
        <v>0</v>
      </c>
      <c r="J2255" s="15">
        <f t="shared" si="175"/>
        <v>0</v>
      </c>
      <c r="K2255" s="15">
        <f t="shared" si="176"/>
        <v>0</v>
      </c>
      <c r="L2255" s="15">
        <f t="shared" si="177"/>
        <v>0</v>
      </c>
      <c r="M2255" s="15">
        <f t="shared" si="178"/>
        <v>0</v>
      </c>
      <c r="N2255" s="15">
        <f t="shared" si="179"/>
        <v>0</v>
      </c>
    </row>
    <row r="2256" spans="1:14" ht="56.25">
      <c r="A2256" s="39" t="s">
        <v>1808</v>
      </c>
      <c r="B2256" s="40" t="s">
        <v>1809</v>
      </c>
      <c r="C2256" s="40" t="s">
        <v>1819</v>
      </c>
      <c r="D2256" s="41" t="s">
        <v>1811</v>
      </c>
      <c r="E2256" s="13" t="s">
        <v>4058</v>
      </c>
      <c r="F2256" s="25">
        <v>90</v>
      </c>
      <c r="G2256" s="14"/>
      <c r="H2256" s="15">
        <v>0</v>
      </c>
      <c r="I2256" s="15">
        <v>0</v>
      </c>
      <c r="J2256" s="15">
        <f t="shared" si="175"/>
        <v>0</v>
      </c>
      <c r="K2256" s="15">
        <f t="shared" si="176"/>
        <v>0</v>
      </c>
      <c r="L2256" s="15">
        <f t="shared" si="177"/>
        <v>0</v>
      </c>
      <c r="M2256" s="15">
        <f t="shared" si="178"/>
        <v>0</v>
      </c>
      <c r="N2256" s="15">
        <f t="shared" si="179"/>
        <v>0</v>
      </c>
    </row>
    <row r="2257" spans="1:14" ht="56.25">
      <c r="A2257" s="39" t="s">
        <v>1808</v>
      </c>
      <c r="B2257" s="40" t="s">
        <v>1809</v>
      </c>
      <c r="C2257" s="40" t="s">
        <v>1820</v>
      </c>
      <c r="D2257" s="41" t="s">
        <v>1811</v>
      </c>
      <c r="E2257" s="13" t="s">
        <v>4059</v>
      </c>
      <c r="F2257" s="25">
        <v>80</v>
      </c>
      <c r="G2257" s="14"/>
      <c r="H2257" s="15">
        <v>0</v>
      </c>
      <c r="I2257" s="15">
        <v>0</v>
      </c>
      <c r="J2257" s="15">
        <f t="shared" si="175"/>
        <v>0</v>
      </c>
      <c r="K2257" s="15">
        <f t="shared" si="176"/>
        <v>0</v>
      </c>
      <c r="L2257" s="15">
        <f t="shared" si="177"/>
        <v>0</v>
      </c>
      <c r="M2257" s="15">
        <f t="shared" si="178"/>
        <v>0</v>
      </c>
      <c r="N2257" s="15">
        <f t="shared" si="179"/>
        <v>0</v>
      </c>
    </row>
    <row r="2258" spans="1:14" ht="33.75">
      <c r="A2258" s="39" t="s">
        <v>1808</v>
      </c>
      <c r="B2258" s="40" t="s">
        <v>1809</v>
      </c>
      <c r="C2258" s="40" t="s">
        <v>1821</v>
      </c>
      <c r="D2258" s="41" t="s">
        <v>1811</v>
      </c>
      <c r="E2258" s="13" t="s">
        <v>4060</v>
      </c>
      <c r="F2258" s="25">
        <v>114</v>
      </c>
      <c r="G2258" s="14"/>
      <c r="H2258" s="15">
        <v>0</v>
      </c>
      <c r="I2258" s="15">
        <v>0</v>
      </c>
      <c r="J2258" s="15">
        <f t="shared" si="175"/>
        <v>0</v>
      </c>
      <c r="K2258" s="15">
        <f t="shared" si="176"/>
        <v>0</v>
      </c>
      <c r="L2258" s="15">
        <f t="shared" si="177"/>
        <v>0</v>
      </c>
      <c r="M2258" s="15">
        <f t="shared" si="178"/>
        <v>0</v>
      </c>
      <c r="N2258" s="15">
        <f t="shared" si="179"/>
        <v>0</v>
      </c>
    </row>
    <row r="2259" spans="1:14" ht="90">
      <c r="A2259" s="39" t="s">
        <v>1808</v>
      </c>
      <c r="B2259" s="40" t="s">
        <v>1822</v>
      </c>
      <c r="C2259" s="40">
        <v>3302</v>
      </c>
      <c r="D2259" s="41" t="s">
        <v>1811</v>
      </c>
      <c r="E2259" s="13" t="s">
        <v>4061</v>
      </c>
      <c r="F2259" s="25">
        <v>313</v>
      </c>
      <c r="G2259" s="14"/>
      <c r="H2259" s="15">
        <v>0</v>
      </c>
      <c r="I2259" s="15">
        <v>0</v>
      </c>
      <c r="J2259" s="15">
        <f t="shared" si="175"/>
        <v>0</v>
      </c>
      <c r="K2259" s="15">
        <f t="shared" si="176"/>
        <v>0</v>
      </c>
      <c r="L2259" s="15">
        <f t="shared" si="177"/>
        <v>0</v>
      </c>
      <c r="M2259" s="15">
        <f t="shared" si="178"/>
        <v>0</v>
      </c>
      <c r="N2259" s="15">
        <f t="shared" si="179"/>
        <v>0</v>
      </c>
    </row>
    <row r="2260" spans="1:14" ht="33.75">
      <c r="A2260" s="39" t="s">
        <v>1808</v>
      </c>
      <c r="B2260" s="40" t="s">
        <v>1809</v>
      </c>
      <c r="C2260" s="40" t="s">
        <v>1823</v>
      </c>
      <c r="D2260" s="41" t="s">
        <v>1811</v>
      </c>
      <c r="E2260" s="13" t="s">
        <v>4062</v>
      </c>
      <c r="F2260" s="25">
        <v>179</v>
      </c>
      <c r="G2260" s="14"/>
      <c r="H2260" s="15">
        <v>0</v>
      </c>
      <c r="I2260" s="15">
        <v>0</v>
      </c>
      <c r="J2260" s="15">
        <f t="shared" si="175"/>
        <v>0</v>
      </c>
      <c r="K2260" s="15">
        <f t="shared" si="176"/>
        <v>0</v>
      </c>
      <c r="L2260" s="15">
        <f t="shared" si="177"/>
        <v>0</v>
      </c>
      <c r="M2260" s="15">
        <f t="shared" si="178"/>
        <v>0</v>
      </c>
      <c r="N2260" s="15">
        <f t="shared" si="179"/>
        <v>0</v>
      </c>
    </row>
    <row r="2261" spans="1:14" ht="45">
      <c r="A2261" s="39" t="s">
        <v>1808</v>
      </c>
      <c r="B2261" s="40" t="s">
        <v>1809</v>
      </c>
      <c r="C2261" s="40" t="s">
        <v>1824</v>
      </c>
      <c r="D2261" s="41" t="s">
        <v>1811</v>
      </c>
      <c r="E2261" s="13" t="s">
        <v>4063</v>
      </c>
      <c r="F2261" s="25">
        <v>85</v>
      </c>
      <c r="G2261" s="14"/>
      <c r="H2261" s="15">
        <v>0</v>
      </c>
      <c r="I2261" s="15">
        <v>0</v>
      </c>
      <c r="J2261" s="15">
        <f t="shared" si="175"/>
        <v>0</v>
      </c>
      <c r="K2261" s="15">
        <f t="shared" si="176"/>
        <v>0</v>
      </c>
      <c r="L2261" s="15">
        <f t="shared" si="177"/>
        <v>0</v>
      </c>
      <c r="M2261" s="15">
        <f t="shared" si="178"/>
        <v>0</v>
      </c>
      <c r="N2261" s="15">
        <f t="shared" si="179"/>
        <v>0</v>
      </c>
    </row>
    <row r="2262" spans="1:14" ht="67.5">
      <c r="A2262" s="42" t="s">
        <v>1825</v>
      </c>
      <c r="B2262" s="42"/>
      <c r="C2262" s="42"/>
      <c r="D2262" s="42"/>
      <c r="E2262" s="13" t="s">
        <v>4064</v>
      </c>
      <c r="F2262" s="25">
        <v>1120</v>
      </c>
      <c r="G2262" s="14"/>
      <c r="H2262" s="15">
        <v>0</v>
      </c>
      <c r="I2262" s="15">
        <v>0</v>
      </c>
      <c r="J2262" s="15">
        <f t="shared" si="175"/>
        <v>0</v>
      </c>
      <c r="K2262" s="15">
        <f t="shared" si="176"/>
        <v>0</v>
      </c>
      <c r="L2262" s="15">
        <f t="shared" si="177"/>
        <v>0</v>
      </c>
      <c r="M2262" s="15">
        <f t="shared" si="178"/>
        <v>0</v>
      </c>
      <c r="N2262" s="15">
        <f t="shared" si="179"/>
        <v>0</v>
      </c>
    </row>
    <row r="2263" spans="1:14" ht="45">
      <c r="A2263" s="42">
        <v>60</v>
      </c>
      <c r="B2263" s="42">
        <v>999</v>
      </c>
      <c r="C2263" s="42">
        <v>7069</v>
      </c>
      <c r="D2263" s="42">
        <v>0</v>
      </c>
      <c r="E2263" s="13" t="s">
        <v>4065</v>
      </c>
      <c r="F2263" s="25">
        <v>800</v>
      </c>
      <c r="G2263" s="14"/>
      <c r="H2263" s="15">
        <v>0</v>
      </c>
      <c r="I2263" s="15">
        <v>0</v>
      </c>
      <c r="J2263" s="15">
        <f t="shared" si="175"/>
        <v>0</v>
      </c>
      <c r="K2263" s="15">
        <f t="shared" si="176"/>
        <v>0</v>
      </c>
      <c r="L2263" s="15">
        <f t="shared" si="177"/>
        <v>0</v>
      </c>
      <c r="M2263" s="15">
        <f t="shared" si="178"/>
        <v>0</v>
      </c>
      <c r="N2263" s="15">
        <f t="shared" si="179"/>
        <v>0</v>
      </c>
    </row>
    <row r="2264" spans="1:14" ht="33.75">
      <c r="A2264" s="42">
        <v>60</v>
      </c>
      <c r="B2264" s="42">
        <v>999</v>
      </c>
      <c r="C2264" s="42">
        <v>7001</v>
      </c>
      <c r="D2264" s="42">
        <v>0</v>
      </c>
      <c r="E2264" s="13" t="s">
        <v>4066</v>
      </c>
      <c r="F2264" s="25">
        <v>80</v>
      </c>
      <c r="G2264" s="14"/>
      <c r="H2264" s="15">
        <v>0</v>
      </c>
      <c r="I2264" s="15">
        <v>0</v>
      </c>
      <c r="J2264" s="15">
        <f t="shared" si="175"/>
        <v>0</v>
      </c>
      <c r="K2264" s="15">
        <f t="shared" si="176"/>
        <v>0</v>
      </c>
      <c r="L2264" s="15">
        <f t="shared" si="177"/>
        <v>0</v>
      </c>
      <c r="M2264" s="15">
        <f t="shared" si="178"/>
        <v>0</v>
      </c>
      <c r="N2264" s="15">
        <f t="shared" si="179"/>
        <v>0</v>
      </c>
    </row>
    <row r="2265" spans="1:14" ht="67.5">
      <c r="A2265" s="42">
        <v>60</v>
      </c>
      <c r="B2265" s="42">
        <v>999</v>
      </c>
      <c r="C2265" s="42">
        <v>7004</v>
      </c>
      <c r="D2265" s="43">
        <v>0</v>
      </c>
      <c r="E2265" s="13" t="s">
        <v>4067</v>
      </c>
      <c r="F2265" s="25">
        <v>88</v>
      </c>
      <c r="G2265" s="14"/>
      <c r="H2265" s="15">
        <v>0</v>
      </c>
      <c r="I2265" s="15">
        <v>0</v>
      </c>
      <c r="J2265" s="15">
        <f t="shared" si="175"/>
        <v>0</v>
      </c>
      <c r="K2265" s="15">
        <f t="shared" si="176"/>
        <v>0</v>
      </c>
      <c r="L2265" s="15">
        <f t="shared" si="177"/>
        <v>0</v>
      </c>
      <c r="M2265" s="15">
        <f t="shared" si="178"/>
        <v>0</v>
      </c>
      <c r="N2265" s="15">
        <f t="shared" si="179"/>
        <v>0</v>
      </c>
    </row>
    <row r="2266" spans="1:14" ht="78.75">
      <c r="A2266" s="42">
        <v>60</v>
      </c>
      <c r="B2266" s="42">
        <v>999</v>
      </c>
      <c r="C2266" s="42">
        <v>7002</v>
      </c>
      <c r="D2266" s="43">
        <v>0</v>
      </c>
      <c r="E2266" s="13" t="s">
        <v>4068</v>
      </c>
      <c r="F2266" s="25">
        <v>192</v>
      </c>
      <c r="G2266" s="14"/>
      <c r="H2266" s="15">
        <v>0</v>
      </c>
      <c r="I2266" s="15">
        <v>0</v>
      </c>
      <c r="J2266" s="15">
        <f t="shared" si="175"/>
        <v>0</v>
      </c>
      <c r="K2266" s="15">
        <f t="shared" si="176"/>
        <v>0</v>
      </c>
      <c r="L2266" s="15">
        <f t="shared" si="177"/>
        <v>0</v>
      </c>
      <c r="M2266" s="15">
        <f t="shared" si="178"/>
        <v>0</v>
      </c>
      <c r="N2266" s="15">
        <f t="shared" si="179"/>
        <v>0</v>
      </c>
    </row>
    <row r="2267" spans="1:14" ht="123.75">
      <c r="A2267" s="42">
        <v>60</v>
      </c>
      <c r="B2267" s="42">
        <v>999</v>
      </c>
      <c r="C2267" s="42">
        <v>7003</v>
      </c>
      <c r="D2267" s="43">
        <v>0</v>
      </c>
      <c r="E2267" s="13" t="s">
        <v>4069</v>
      </c>
      <c r="F2267" s="25">
        <v>80</v>
      </c>
      <c r="G2267" s="14"/>
      <c r="H2267" s="15">
        <v>0</v>
      </c>
      <c r="I2267" s="15">
        <v>0</v>
      </c>
      <c r="J2267" s="15">
        <f t="shared" si="175"/>
        <v>0</v>
      </c>
      <c r="K2267" s="15">
        <f t="shared" si="176"/>
        <v>0</v>
      </c>
      <c r="L2267" s="15">
        <f t="shared" si="177"/>
        <v>0</v>
      </c>
      <c r="M2267" s="15">
        <f t="shared" si="178"/>
        <v>0</v>
      </c>
      <c r="N2267" s="15">
        <f t="shared" si="179"/>
        <v>0</v>
      </c>
    </row>
    <row r="2268" spans="1:14" ht="56.25">
      <c r="A2268" s="42">
        <v>60</v>
      </c>
      <c r="B2268" s="42">
        <v>999</v>
      </c>
      <c r="C2268" s="42">
        <v>7005</v>
      </c>
      <c r="D2268" s="43">
        <v>0</v>
      </c>
      <c r="E2268" s="13" t="s">
        <v>4070</v>
      </c>
      <c r="F2268" s="25">
        <v>320</v>
      </c>
      <c r="G2268" s="14"/>
      <c r="H2268" s="15">
        <v>0</v>
      </c>
      <c r="I2268" s="15">
        <v>0</v>
      </c>
      <c r="J2268" s="15">
        <f t="shared" si="175"/>
        <v>0</v>
      </c>
      <c r="K2268" s="15">
        <f t="shared" si="176"/>
        <v>0</v>
      </c>
      <c r="L2268" s="15">
        <f t="shared" si="177"/>
        <v>0</v>
      </c>
      <c r="M2268" s="15">
        <f t="shared" si="178"/>
        <v>0</v>
      </c>
      <c r="N2268" s="15">
        <f t="shared" si="179"/>
        <v>0</v>
      </c>
    </row>
    <row r="2269" spans="1:14" ht="33.75">
      <c r="A2269" s="42">
        <v>60</v>
      </c>
      <c r="B2269" s="42">
        <v>999</v>
      </c>
      <c r="C2269" s="42">
        <v>7068</v>
      </c>
      <c r="D2269" s="43">
        <v>0</v>
      </c>
      <c r="E2269" s="13" t="s">
        <v>4071</v>
      </c>
      <c r="F2269" s="25">
        <v>800</v>
      </c>
      <c r="G2269" s="14"/>
      <c r="H2269" s="15">
        <v>0</v>
      </c>
      <c r="I2269" s="15">
        <v>0</v>
      </c>
      <c r="J2269" s="15">
        <f t="shared" si="175"/>
        <v>0</v>
      </c>
      <c r="K2269" s="15">
        <f t="shared" si="176"/>
        <v>0</v>
      </c>
      <c r="L2269" s="15">
        <f t="shared" si="177"/>
        <v>0</v>
      </c>
      <c r="M2269" s="15">
        <f t="shared" si="178"/>
        <v>0</v>
      </c>
      <c r="N2269" s="15">
        <f t="shared" si="179"/>
        <v>0</v>
      </c>
    </row>
    <row r="2270" spans="1:14" ht="56.25">
      <c r="A2270" s="42">
        <v>60</v>
      </c>
      <c r="B2270" s="42">
        <v>999</v>
      </c>
      <c r="C2270" s="42">
        <v>7008</v>
      </c>
      <c r="D2270" s="43">
        <v>0</v>
      </c>
      <c r="E2270" s="13" t="s">
        <v>4072</v>
      </c>
      <c r="F2270" s="25">
        <v>58</v>
      </c>
      <c r="G2270" s="14"/>
      <c r="H2270" s="15">
        <v>0</v>
      </c>
      <c r="I2270" s="15">
        <v>0</v>
      </c>
      <c r="J2270" s="15">
        <f t="shared" si="175"/>
        <v>0</v>
      </c>
      <c r="K2270" s="15">
        <f t="shared" si="176"/>
        <v>0</v>
      </c>
      <c r="L2270" s="15">
        <f t="shared" si="177"/>
        <v>0</v>
      </c>
      <c r="M2270" s="15">
        <f t="shared" si="178"/>
        <v>0</v>
      </c>
      <c r="N2270" s="15">
        <f t="shared" si="179"/>
        <v>0</v>
      </c>
    </row>
    <row r="2271" spans="1:14" ht="33.75">
      <c r="A2271" s="42">
        <v>60</v>
      </c>
      <c r="B2271" s="42">
        <v>999</v>
      </c>
      <c r="C2271" s="42">
        <v>7009</v>
      </c>
      <c r="D2271" s="43">
        <v>0</v>
      </c>
      <c r="E2271" s="13" t="s">
        <v>4073</v>
      </c>
      <c r="F2271" s="25">
        <v>48</v>
      </c>
      <c r="G2271" s="14"/>
      <c r="H2271" s="15">
        <v>0</v>
      </c>
      <c r="I2271" s="15">
        <v>0</v>
      </c>
      <c r="J2271" s="15">
        <f t="shared" si="175"/>
        <v>0</v>
      </c>
      <c r="K2271" s="15">
        <f t="shared" si="176"/>
        <v>0</v>
      </c>
      <c r="L2271" s="15">
        <f t="shared" si="177"/>
        <v>0</v>
      </c>
      <c r="M2271" s="15">
        <f t="shared" si="178"/>
        <v>0</v>
      </c>
      <c r="N2271" s="15">
        <f t="shared" si="179"/>
        <v>0</v>
      </c>
    </row>
    <row r="2272" spans="1:14" ht="45">
      <c r="A2272" s="42">
        <v>60</v>
      </c>
      <c r="B2272" s="42">
        <v>999</v>
      </c>
      <c r="C2272" s="42">
        <v>7010</v>
      </c>
      <c r="D2272" s="43">
        <v>0</v>
      </c>
      <c r="E2272" s="13" t="s">
        <v>4074</v>
      </c>
      <c r="F2272" s="25">
        <v>40</v>
      </c>
      <c r="G2272" s="14"/>
      <c r="H2272" s="15">
        <v>0</v>
      </c>
      <c r="I2272" s="15">
        <v>0</v>
      </c>
      <c r="J2272" s="15">
        <f t="shared" si="175"/>
        <v>0</v>
      </c>
      <c r="K2272" s="15">
        <f t="shared" si="176"/>
        <v>0</v>
      </c>
      <c r="L2272" s="15">
        <f t="shared" si="177"/>
        <v>0</v>
      </c>
      <c r="M2272" s="15">
        <f t="shared" si="178"/>
        <v>0</v>
      </c>
      <c r="N2272" s="15">
        <f t="shared" si="179"/>
        <v>0</v>
      </c>
    </row>
    <row r="2273" spans="1:14" ht="78.75">
      <c r="A2273" s="42">
        <v>60</v>
      </c>
      <c r="B2273" s="42">
        <v>999</v>
      </c>
      <c r="C2273" s="42">
        <v>7071</v>
      </c>
      <c r="D2273" s="43">
        <v>0</v>
      </c>
      <c r="E2273" s="13" t="s">
        <v>4075</v>
      </c>
      <c r="F2273" s="25">
        <v>35</v>
      </c>
      <c r="G2273" s="14"/>
      <c r="H2273" s="15">
        <v>0</v>
      </c>
      <c r="I2273" s="15">
        <v>0</v>
      </c>
      <c r="J2273" s="15">
        <f t="shared" si="175"/>
        <v>0</v>
      </c>
      <c r="K2273" s="15">
        <f t="shared" si="176"/>
        <v>0</v>
      </c>
      <c r="L2273" s="15">
        <f t="shared" si="177"/>
        <v>0</v>
      </c>
      <c r="M2273" s="15">
        <f t="shared" si="178"/>
        <v>0</v>
      </c>
      <c r="N2273" s="15">
        <f t="shared" si="179"/>
        <v>0</v>
      </c>
    </row>
    <row r="2274" spans="1:14" ht="33.75">
      <c r="A2274" s="42">
        <v>60</v>
      </c>
      <c r="B2274" s="42">
        <v>999</v>
      </c>
      <c r="C2274" s="42">
        <v>7072</v>
      </c>
      <c r="D2274" s="43">
        <v>0</v>
      </c>
      <c r="E2274" s="13" t="s">
        <v>4076</v>
      </c>
      <c r="F2274" s="25">
        <v>9</v>
      </c>
      <c r="G2274" s="14"/>
      <c r="H2274" s="15">
        <v>0</v>
      </c>
      <c r="I2274" s="15">
        <v>0</v>
      </c>
      <c r="J2274" s="15">
        <f t="shared" si="175"/>
        <v>0</v>
      </c>
      <c r="K2274" s="15">
        <f t="shared" si="176"/>
        <v>0</v>
      </c>
      <c r="L2274" s="15">
        <f t="shared" si="177"/>
        <v>0</v>
      </c>
      <c r="M2274" s="15">
        <f t="shared" si="178"/>
        <v>0</v>
      </c>
      <c r="N2274" s="15">
        <f t="shared" si="179"/>
        <v>0</v>
      </c>
    </row>
    <row r="2275" spans="1:14" ht="123.75">
      <c r="A2275" s="42">
        <v>60</v>
      </c>
      <c r="B2275" s="42">
        <v>999</v>
      </c>
      <c r="C2275" s="42">
        <v>7006</v>
      </c>
      <c r="D2275" s="43">
        <v>0</v>
      </c>
      <c r="E2275" s="13" t="s">
        <v>4077</v>
      </c>
      <c r="F2275" s="25">
        <v>80</v>
      </c>
      <c r="G2275" s="14"/>
      <c r="H2275" s="15">
        <v>0</v>
      </c>
      <c r="I2275" s="15">
        <v>0</v>
      </c>
      <c r="J2275" s="15">
        <f t="shared" si="175"/>
        <v>0</v>
      </c>
      <c r="K2275" s="15">
        <f t="shared" si="176"/>
        <v>0</v>
      </c>
      <c r="L2275" s="15">
        <f t="shared" si="177"/>
        <v>0</v>
      </c>
      <c r="M2275" s="15">
        <f t="shared" si="178"/>
        <v>0</v>
      </c>
      <c r="N2275" s="15">
        <f t="shared" si="179"/>
        <v>0</v>
      </c>
    </row>
    <row r="2276" spans="1:14" ht="56.25">
      <c r="A2276" s="42">
        <v>60</v>
      </c>
      <c r="B2276" s="42">
        <v>999</v>
      </c>
      <c r="C2276" s="42">
        <v>7013</v>
      </c>
      <c r="D2276" s="43">
        <v>0</v>
      </c>
      <c r="E2276" s="13" t="s">
        <v>4078</v>
      </c>
      <c r="F2276" s="25">
        <v>1673</v>
      </c>
      <c r="G2276" s="14"/>
      <c r="H2276" s="15">
        <v>0</v>
      </c>
      <c r="I2276" s="15">
        <v>0</v>
      </c>
      <c r="J2276" s="15">
        <f t="shared" si="175"/>
        <v>0</v>
      </c>
      <c r="K2276" s="15">
        <f t="shared" si="176"/>
        <v>0</v>
      </c>
      <c r="L2276" s="15">
        <f t="shared" si="177"/>
        <v>0</v>
      </c>
      <c r="M2276" s="15">
        <f t="shared" si="178"/>
        <v>0</v>
      </c>
      <c r="N2276" s="15">
        <f t="shared" si="179"/>
        <v>0</v>
      </c>
    </row>
    <row r="2277" spans="1:14" ht="101.25">
      <c r="A2277" s="42">
        <v>60</v>
      </c>
      <c r="B2277" s="42">
        <v>999</v>
      </c>
      <c r="C2277" s="42">
        <v>7014</v>
      </c>
      <c r="D2277" s="43">
        <v>0</v>
      </c>
      <c r="E2277" s="13" t="s">
        <v>4079</v>
      </c>
      <c r="F2277" s="25">
        <v>114</v>
      </c>
      <c r="G2277" s="14"/>
      <c r="H2277" s="15">
        <v>0</v>
      </c>
      <c r="I2277" s="15">
        <v>0</v>
      </c>
      <c r="J2277" s="15">
        <f t="shared" si="175"/>
        <v>0</v>
      </c>
      <c r="K2277" s="15">
        <f t="shared" si="176"/>
        <v>0</v>
      </c>
      <c r="L2277" s="15">
        <f t="shared" si="177"/>
        <v>0</v>
      </c>
      <c r="M2277" s="15">
        <f t="shared" si="178"/>
        <v>0</v>
      </c>
      <c r="N2277" s="15">
        <f t="shared" si="179"/>
        <v>0</v>
      </c>
    </row>
    <row r="2278" spans="1:14" ht="123.75">
      <c r="A2278" s="42">
        <v>60</v>
      </c>
      <c r="B2278" s="42">
        <v>999</v>
      </c>
      <c r="C2278" s="42">
        <v>7019</v>
      </c>
      <c r="D2278" s="43">
        <v>0</v>
      </c>
      <c r="E2278" s="13" t="s">
        <v>4080</v>
      </c>
      <c r="F2278" s="25">
        <v>307</v>
      </c>
      <c r="G2278" s="14"/>
      <c r="H2278" s="15">
        <v>0</v>
      </c>
      <c r="I2278" s="15">
        <v>0</v>
      </c>
      <c r="J2278" s="15">
        <f t="shared" si="175"/>
        <v>0</v>
      </c>
      <c r="K2278" s="15">
        <f t="shared" si="176"/>
        <v>0</v>
      </c>
      <c r="L2278" s="15">
        <f t="shared" si="177"/>
        <v>0</v>
      </c>
      <c r="M2278" s="15">
        <f t="shared" si="178"/>
        <v>0</v>
      </c>
      <c r="N2278" s="15">
        <f t="shared" si="179"/>
        <v>0</v>
      </c>
    </row>
    <row r="2279" spans="1:14" ht="101.25">
      <c r="A2279" s="42">
        <v>60</v>
      </c>
      <c r="B2279" s="42">
        <v>999</v>
      </c>
      <c r="C2279" s="42">
        <v>7073</v>
      </c>
      <c r="D2279" s="43">
        <v>0</v>
      </c>
      <c r="E2279" s="13" t="s">
        <v>4081</v>
      </c>
      <c r="F2279" s="25">
        <v>32</v>
      </c>
      <c r="G2279" s="14"/>
      <c r="H2279" s="15">
        <v>0</v>
      </c>
      <c r="I2279" s="15">
        <v>0</v>
      </c>
      <c r="J2279" s="15">
        <f t="shared" si="175"/>
        <v>0</v>
      </c>
      <c r="K2279" s="15">
        <f t="shared" si="176"/>
        <v>0</v>
      </c>
      <c r="L2279" s="15">
        <f t="shared" si="177"/>
        <v>0</v>
      </c>
      <c r="M2279" s="15">
        <f t="shared" si="178"/>
        <v>0</v>
      </c>
      <c r="N2279" s="15">
        <f t="shared" si="179"/>
        <v>0</v>
      </c>
    </row>
    <row r="2280" spans="1:14" ht="78.75">
      <c r="A2280" s="42">
        <v>60</v>
      </c>
      <c r="B2280" s="42">
        <v>999</v>
      </c>
      <c r="C2280" s="42">
        <v>7016</v>
      </c>
      <c r="D2280" s="43">
        <v>0</v>
      </c>
      <c r="E2280" s="13" t="s">
        <v>4082</v>
      </c>
      <c r="F2280" s="25">
        <v>191</v>
      </c>
      <c r="G2280" s="14"/>
      <c r="H2280" s="15">
        <v>0</v>
      </c>
      <c r="I2280" s="15">
        <v>0</v>
      </c>
      <c r="J2280" s="15">
        <f t="shared" si="175"/>
        <v>0</v>
      </c>
      <c r="K2280" s="15">
        <f t="shared" si="176"/>
        <v>0</v>
      </c>
      <c r="L2280" s="15">
        <f t="shared" si="177"/>
        <v>0</v>
      </c>
      <c r="M2280" s="15">
        <f t="shared" si="178"/>
        <v>0</v>
      </c>
      <c r="N2280" s="15">
        <f t="shared" si="179"/>
        <v>0</v>
      </c>
    </row>
    <row r="2281" spans="1:14" ht="135">
      <c r="A2281" s="42">
        <v>60</v>
      </c>
      <c r="B2281" s="42">
        <v>999</v>
      </c>
      <c r="C2281" s="42">
        <v>7074</v>
      </c>
      <c r="D2281" s="43">
        <v>0</v>
      </c>
      <c r="E2281" s="13" t="s">
        <v>4083</v>
      </c>
      <c r="F2281" s="25">
        <v>32</v>
      </c>
      <c r="G2281" s="14"/>
      <c r="H2281" s="15">
        <v>0</v>
      </c>
      <c r="I2281" s="15">
        <v>0</v>
      </c>
      <c r="J2281" s="15">
        <f t="shared" si="175"/>
        <v>0</v>
      </c>
      <c r="K2281" s="15">
        <f t="shared" si="176"/>
        <v>0</v>
      </c>
      <c r="L2281" s="15">
        <f t="shared" si="177"/>
        <v>0</v>
      </c>
      <c r="M2281" s="15">
        <f t="shared" si="178"/>
        <v>0</v>
      </c>
      <c r="N2281" s="15">
        <f t="shared" si="179"/>
        <v>0</v>
      </c>
    </row>
    <row r="2282" spans="1:14" ht="56.25">
      <c r="A2282" s="42">
        <v>60</v>
      </c>
      <c r="B2282" s="42">
        <v>999</v>
      </c>
      <c r="C2282" s="42">
        <v>7022</v>
      </c>
      <c r="D2282" s="43">
        <v>0</v>
      </c>
      <c r="E2282" s="13" t="s">
        <v>4084</v>
      </c>
      <c r="F2282" s="25">
        <v>26</v>
      </c>
      <c r="G2282" s="14"/>
      <c r="H2282" s="15">
        <v>0</v>
      </c>
      <c r="I2282" s="15">
        <v>0</v>
      </c>
      <c r="J2282" s="15">
        <f t="shared" si="175"/>
        <v>0</v>
      </c>
      <c r="K2282" s="15">
        <f t="shared" si="176"/>
        <v>0</v>
      </c>
      <c r="L2282" s="15">
        <f t="shared" si="177"/>
        <v>0</v>
      </c>
      <c r="M2282" s="15">
        <f t="shared" si="178"/>
        <v>0</v>
      </c>
      <c r="N2282" s="15">
        <f t="shared" si="179"/>
        <v>0</v>
      </c>
    </row>
    <row r="2283" spans="1:14" ht="56.25">
      <c r="A2283" s="42">
        <v>60</v>
      </c>
      <c r="B2283" s="42">
        <v>999</v>
      </c>
      <c r="C2283" s="42">
        <v>7023</v>
      </c>
      <c r="D2283" s="43">
        <v>0</v>
      </c>
      <c r="E2283" s="13" t="s">
        <v>4085</v>
      </c>
      <c r="F2283" s="25">
        <v>31</v>
      </c>
      <c r="G2283" s="14"/>
      <c r="H2283" s="15">
        <v>0</v>
      </c>
      <c r="I2283" s="15">
        <v>0</v>
      </c>
      <c r="J2283" s="15">
        <f t="shared" si="175"/>
        <v>0</v>
      </c>
      <c r="K2283" s="15">
        <f t="shared" si="176"/>
        <v>0</v>
      </c>
      <c r="L2283" s="15">
        <f t="shared" si="177"/>
        <v>0</v>
      </c>
      <c r="M2283" s="15">
        <f t="shared" si="178"/>
        <v>0</v>
      </c>
      <c r="N2283" s="15">
        <f t="shared" si="179"/>
        <v>0</v>
      </c>
    </row>
    <row r="2284" spans="1:14" ht="90">
      <c r="A2284" s="42">
        <v>60</v>
      </c>
      <c r="B2284" s="42">
        <v>999</v>
      </c>
      <c r="C2284" s="42">
        <v>7024</v>
      </c>
      <c r="D2284" s="43">
        <v>0</v>
      </c>
      <c r="E2284" s="13" t="s">
        <v>4086</v>
      </c>
      <c r="F2284" s="25">
        <v>313</v>
      </c>
      <c r="G2284" s="14"/>
      <c r="H2284" s="15">
        <v>0</v>
      </c>
      <c r="I2284" s="15">
        <v>0</v>
      </c>
      <c r="J2284" s="15">
        <f t="shared" si="175"/>
        <v>0</v>
      </c>
      <c r="K2284" s="15">
        <f t="shared" si="176"/>
        <v>0</v>
      </c>
      <c r="L2284" s="15">
        <f t="shared" si="177"/>
        <v>0</v>
      </c>
      <c r="M2284" s="15">
        <f t="shared" si="178"/>
        <v>0</v>
      </c>
      <c r="N2284" s="15">
        <f t="shared" si="179"/>
        <v>0</v>
      </c>
    </row>
    <row r="2285" spans="1:14" ht="90">
      <c r="A2285" s="42">
        <v>60</v>
      </c>
      <c r="B2285" s="42">
        <v>999</v>
      </c>
      <c r="C2285" s="42">
        <v>7025</v>
      </c>
      <c r="D2285" s="43">
        <v>0</v>
      </c>
      <c r="E2285" s="13" t="s">
        <v>4087</v>
      </c>
      <c r="F2285" s="25">
        <v>625</v>
      </c>
      <c r="G2285" s="14"/>
      <c r="H2285" s="15">
        <v>0</v>
      </c>
      <c r="I2285" s="15">
        <v>0</v>
      </c>
      <c r="J2285" s="15">
        <f t="shared" si="175"/>
        <v>0</v>
      </c>
      <c r="K2285" s="15">
        <f t="shared" si="176"/>
        <v>0</v>
      </c>
      <c r="L2285" s="15">
        <f t="shared" si="177"/>
        <v>0</v>
      </c>
      <c r="M2285" s="15">
        <f t="shared" si="178"/>
        <v>0</v>
      </c>
      <c r="N2285" s="15">
        <f t="shared" si="179"/>
        <v>0</v>
      </c>
    </row>
    <row r="2286" spans="1:14" ht="157.5">
      <c r="A2286" s="42">
        <v>60</v>
      </c>
      <c r="B2286" s="42">
        <v>999</v>
      </c>
      <c r="C2286" s="42">
        <v>7076</v>
      </c>
      <c r="D2286" s="43">
        <v>0</v>
      </c>
      <c r="E2286" s="13" t="s">
        <v>4088</v>
      </c>
      <c r="F2286" s="25">
        <v>160</v>
      </c>
      <c r="G2286" s="14"/>
      <c r="H2286" s="15">
        <v>0</v>
      </c>
      <c r="I2286" s="15">
        <v>0</v>
      </c>
      <c r="J2286" s="15">
        <f t="shared" si="175"/>
        <v>0</v>
      </c>
      <c r="K2286" s="15">
        <f t="shared" si="176"/>
        <v>0</v>
      </c>
      <c r="L2286" s="15">
        <f t="shared" si="177"/>
        <v>0</v>
      </c>
      <c r="M2286" s="15">
        <f t="shared" si="178"/>
        <v>0</v>
      </c>
      <c r="N2286" s="15">
        <f t="shared" si="179"/>
        <v>0</v>
      </c>
    </row>
    <row r="2287" spans="1:14" ht="22.5">
      <c r="A2287" s="42">
        <v>60</v>
      </c>
      <c r="B2287" s="42">
        <v>999</v>
      </c>
      <c r="C2287" s="42">
        <v>7038</v>
      </c>
      <c r="D2287" s="43">
        <v>0</v>
      </c>
      <c r="E2287" s="13" t="s">
        <v>4089</v>
      </c>
      <c r="F2287" s="25">
        <v>9000</v>
      </c>
      <c r="G2287" s="14"/>
      <c r="H2287" s="15">
        <v>0</v>
      </c>
      <c r="I2287" s="15">
        <v>0</v>
      </c>
      <c r="J2287" s="15">
        <f t="shared" si="175"/>
        <v>0</v>
      </c>
      <c r="K2287" s="15">
        <f t="shared" si="176"/>
        <v>0</v>
      </c>
      <c r="L2287" s="15">
        <f t="shared" si="177"/>
        <v>0</v>
      </c>
      <c r="M2287" s="15">
        <f t="shared" si="178"/>
        <v>0</v>
      </c>
      <c r="N2287" s="15">
        <f t="shared" si="179"/>
        <v>0</v>
      </c>
    </row>
    <row r="2288" spans="1:14" ht="22.5">
      <c r="A2288" s="42">
        <v>60</v>
      </c>
      <c r="B2288" s="42">
        <v>999</v>
      </c>
      <c r="C2288" s="42">
        <v>7039</v>
      </c>
      <c r="D2288" s="43">
        <v>0</v>
      </c>
      <c r="E2288" s="13" t="s">
        <v>4090</v>
      </c>
      <c r="F2288" s="25">
        <v>5500</v>
      </c>
      <c r="G2288" s="14"/>
      <c r="H2288" s="15">
        <v>0</v>
      </c>
      <c r="I2288" s="15">
        <v>0</v>
      </c>
      <c r="J2288" s="15">
        <f t="shared" si="175"/>
        <v>0</v>
      </c>
      <c r="K2288" s="15">
        <f t="shared" si="176"/>
        <v>0</v>
      </c>
      <c r="L2288" s="15">
        <f t="shared" si="177"/>
        <v>0</v>
      </c>
      <c r="M2288" s="15">
        <f t="shared" si="178"/>
        <v>0</v>
      </c>
      <c r="N2288" s="15">
        <f t="shared" si="179"/>
        <v>0</v>
      </c>
    </row>
    <row r="2289" spans="1:14" ht="33.75">
      <c r="A2289" s="42">
        <v>60</v>
      </c>
      <c r="B2289" s="42">
        <v>999</v>
      </c>
      <c r="C2289" s="42">
        <v>7040</v>
      </c>
      <c r="D2289" s="43">
        <v>0</v>
      </c>
      <c r="E2289" s="13" t="s">
        <v>4091</v>
      </c>
      <c r="F2289" s="25">
        <v>9680</v>
      </c>
      <c r="G2289" s="14"/>
      <c r="H2289" s="15">
        <v>0</v>
      </c>
      <c r="I2289" s="15">
        <v>0</v>
      </c>
      <c r="J2289" s="15">
        <f t="shared" si="175"/>
        <v>0</v>
      </c>
      <c r="K2289" s="15">
        <f t="shared" si="176"/>
        <v>0</v>
      </c>
      <c r="L2289" s="15">
        <f t="shared" si="177"/>
        <v>0</v>
      </c>
      <c r="M2289" s="15">
        <f t="shared" si="178"/>
        <v>0</v>
      </c>
      <c r="N2289" s="15">
        <f t="shared" si="179"/>
        <v>0</v>
      </c>
    </row>
    <row r="2290" spans="1:14" ht="157.5">
      <c r="A2290" s="42">
        <v>60</v>
      </c>
      <c r="B2290" s="42">
        <v>999</v>
      </c>
      <c r="C2290" s="42">
        <v>7047</v>
      </c>
      <c r="D2290" s="43">
        <v>0</v>
      </c>
      <c r="E2290" s="13" t="s">
        <v>4092</v>
      </c>
      <c r="F2290" s="25">
        <v>80</v>
      </c>
      <c r="G2290" s="14"/>
      <c r="H2290" s="15">
        <v>0</v>
      </c>
      <c r="I2290" s="15">
        <v>0</v>
      </c>
      <c r="J2290" s="15">
        <f t="shared" si="175"/>
        <v>0</v>
      </c>
      <c r="K2290" s="15">
        <f t="shared" si="176"/>
        <v>0</v>
      </c>
      <c r="L2290" s="15">
        <f t="shared" si="177"/>
        <v>0</v>
      </c>
      <c r="M2290" s="15">
        <f t="shared" si="178"/>
        <v>0</v>
      </c>
      <c r="N2290" s="15">
        <f t="shared" si="179"/>
        <v>0</v>
      </c>
    </row>
    <row r="2291" spans="1:14" ht="112.5">
      <c r="A2291" s="42">
        <v>60</v>
      </c>
      <c r="B2291" s="42">
        <v>999</v>
      </c>
      <c r="C2291" s="42">
        <v>7051</v>
      </c>
      <c r="D2291" s="43">
        <v>0</v>
      </c>
      <c r="E2291" s="13" t="s">
        <v>4093</v>
      </c>
      <c r="F2291" s="25">
        <v>120</v>
      </c>
      <c r="G2291" s="14"/>
      <c r="H2291" s="15">
        <v>0</v>
      </c>
      <c r="I2291" s="15">
        <v>0</v>
      </c>
      <c r="J2291" s="15">
        <f t="shared" si="175"/>
        <v>0</v>
      </c>
      <c r="K2291" s="15">
        <f t="shared" si="176"/>
        <v>0</v>
      </c>
      <c r="L2291" s="15">
        <f t="shared" si="177"/>
        <v>0</v>
      </c>
      <c r="M2291" s="15">
        <f t="shared" si="178"/>
        <v>0</v>
      </c>
      <c r="N2291" s="15">
        <f t="shared" si="179"/>
        <v>0</v>
      </c>
    </row>
    <row r="2292" spans="1:14" ht="191.25">
      <c r="A2292" s="42">
        <v>60</v>
      </c>
      <c r="B2292" s="42">
        <v>999</v>
      </c>
      <c r="C2292" s="42">
        <v>7053</v>
      </c>
      <c r="D2292" s="43">
        <v>0</v>
      </c>
      <c r="E2292" s="13" t="s">
        <v>4094</v>
      </c>
      <c r="F2292" s="25">
        <v>110</v>
      </c>
      <c r="G2292" s="14"/>
      <c r="H2292" s="15">
        <v>0</v>
      </c>
      <c r="I2292" s="15">
        <v>0</v>
      </c>
      <c r="J2292" s="15">
        <f t="shared" si="175"/>
        <v>0</v>
      </c>
      <c r="K2292" s="15">
        <f t="shared" si="176"/>
        <v>0</v>
      </c>
      <c r="L2292" s="15">
        <f t="shared" si="177"/>
        <v>0</v>
      </c>
      <c r="M2292" s="15">
        <f t="shared" si="178"/>
        <v>0</v>
      </c>
      <c r="N2292" s="15">
        <f t="shared" si="179"/>
        <v>0</v>
      </c>
    </row>
    <row r="2293" spans="1:14" ht="157.5">
      <c r="A2293" s="42">
        <v>60</v>
      </c>
      <c r="B2293" s="42">
        <v>999</v>
      </c>
      <c r="C2293" s="42">
        <v>7046</v>
      </c>
      <c r="D2293" s="43">
        <v>0</v>
      </c>
      <c r="E2293" s="13" t="s">
        <v>4095</v>
      </c>
      <c r="F2293" s="25">
        <v>85</v>
      </c>
      <c r="G2293" s="14"/>
      <c r="H2293" s="15">
        <v>0</v>
      </c>
      <c r="I2293" s="15">
        <v>0</v>
      </c>
      <c r="J2293" s="15">
        <f t="shared" si="175"/>
        <v>0</v>
      </c>
      <c r="K2293" s="15">
        <f t="shared" si="176"/>
        <v>0</v>
      </c>
      <c r="L2293" s="15">
        <f t="shared" si="177"/>
        <v>0</v>
      </c>
      <c r="M2293" s="15">
        <f t="shared" si="178"/>
        <v>0</v>
      </c>
      <c r="N2293" s="15">
        <f t="shared" si="179"/>
        <v>0</v>
      </c>
    </row>
    <row r="2294" spans="1:14" ht="191.25">
      <c r="A2294" s="42">
        <v>60</v>
      </c>
      <c r="B2294" s="42">
        <v>999</v>
      </c>
      <c r="C2294" s="42">
        <v>7055</v>
      </c>
      <c r="D2294" s="43">
        <v>0</v>
      </c>
      <c r="E2294" s="13" t="s">
        <v>4096</v>
      </c>
      <c r="F2294" s="25">
        <v>180</v>
      </c>
      <c r="G2294" s="14"/>
      <c r="H2294" s="15">
        <v>0</v>
      </c>
      <c r="I2294" s="15">
        <v>0</v>
      </c>
      <c r="J2294" s="15">
        <f t="shared" si="175"/>
        <v>0</v>
      </c>
      <c r="K2294" s="15">
        <f t="shared" si="176"/>
        <v>0</v>
      </c>
      <c r="L2294" s="15">
        <f t="shared" si="177"/>
        <v>0</v>
      </c>
      <c r="M2294" s="15">
        <f t="shared" si="178"/>
        <v>0</v>
      </c>
      <c r="N2294" s="15">
        <f t="shared" si="179"/>
        <v>0</v>
      </c>
    </row>
    <row r="2295" spans="1:14" ht="67.5">
      <c r="A2295" s="44" t="s">
        <v>1808</v>
      </c>
      <c r="B2295" s="44">
        <v>999</v>
      </c>
      <c r="C2295" s="44" t="s">
        <v>1826</v>
      </c>
      <c r="D2295" s="45"/>
      <c r="E2295" s="13" t="s">
        <v>4097</v>
      </c>
      <c r="F2295" s="25">
        <v>1000</v>
      </c>
      <c r="G2295" s="14"/>
      <c r="H2295" s="15">
        <v>0</v>
      </c>
      <c r="I2295" s="15">
        <v>0</v>
      </c>
      <c r="J2295" s="15">
        <f t="shared" si="175"/>
        <v>0</v>
      </c>
      <c r="K2295" s="15">
        <f t="shared" si="176"/>
        <v>0</v>
      </c>
      <c r="L2295" s="15">
        <f t="shared" si="177"/>
        <v>0</v>
      </c>
      <c r="M2295" s="15">
        <f t="shared" si="178"/>
        <v>0</v>
      </c>
      <c r="N2295" s="15">
        <f t="shared" si="179"/>
        <v>0</v>
      </c>
    </row>
    <row r="2296" spans="1:14" ht="56.25">
      <c r="A2296" s="44" t="s">
        <v>1808</v>
      </c>
      <c r="B2296" s="44">
        <v>999</v>
      </c>
      <c r="C2296" s="44" t="s">
        <v>1827</v>
      </c>
      <c r="D2296" s="45"/>
      <c r="E2296" s="13" t="s">
        <v>4098</v>
      </c>
      <c r="F2296" s="25">
        <v>310</v>
      </c>
      <c r="G2296" s="14"/>
      <c r="H2296" s="15">
        <v>0</v>
      </c>
      <c r="I2296" s="15">
        <v>0</v>
      </c>
      <c r="J2296" s="15">
        <f t="shared" si="175"/>
        <v>0</v>
      </c>
      <c r="K2296" s="15">
        <f t="shared" si="176"/>
        <v>0</v>
      </c>
      <c r="L2296" s="15">
        <f t="shared" si="177"/>
        <v>0</v>
      </c>
      <c r="M2296" s="15">
        <f t="shared" si="178"/>
        <v>0</v>
      </c>
      <c r="N2296" s="15">
        <f t="shared" si="179"/>
        <v>0</v>
      </c>
    </row>
    <row r="2297" spans="1:14" ht="90">
      <c r="A2297" s="42">
        <v>60</v>
      </c>
      <c r="B2297" s="42">
        <v>999</v>
      </c>
      <c r="C2297" s="42">
        <v>7035</v>
      </c>
      <c r="D2297" s="43">
        <v>0</v>
      </c>
      <c r="E2297" s="13" t="s">
        <v>4099</v>
      </c>
      <c r="F2297" s="25">
        <v>10200</v>
      </c>
      <c r="G2297" s="14"/>
      <c r="H2297" s="15">
        <v>0</v>
      </c>
      <c r="I2297" s="15">
        <v>0</v>
      </c>
      <c r="J2297" s="15">
        <f t="shared" si="175"/>
        <v>0</v>
      </c>
      <c r="K2297" s="15">
        <f t="shared" si="176"/>
        <v>0</v>
      </c>
      <c r="L2297" s="15">
        <f t="shared" si="177"/>
        <v>0</v>
      </c>
      <c r="M2297" s="15">
        <f t="shared" si="178"/>
        <v>0</v>
      </c>
      <c r="N2297" s="15">
        <f t="shared" si="179"/>
        <v>0</v>
      </c>
    </row>
    <row r="2298" spans="1:14" ht="78.75">
      <c r="A2298" s="42">
        <v>60</v>
      </c>
      <c r="B2298" s="42">
        <v>999</v>
      </c>
      <c r="C2298" s="42">
        <v>7034</v>
      </c>
      <c r="D2298" s="43">
        <v>0</v>
      </c>
      <c r="E2298" s="13" t="s">
        <v>4100</v>
      </c>
      <c r="F2298" s="25">
        <v>9800</v>
      </c>
      <c r="G2298" s="14"/>
      <c r="H2298" s="15">
        <v>0</v>
      </c>
      <c r="I2298" s="15">
        <v>0</v>
      </c>
      <c r="J2298" s="15">
        <f t="shared" si="175"/>
        <v>0</v>
      </c>
      <c r="K2298" s="15">
        <f t="shared" si="176"/>
        <v>0</v>
      </c>
      <c r="L2298" s="15">
        <f t="shared" si="177"/>
        <v>0</v>
      </c>
      <c r="M2298" s="15">
        <f t="shared" si="178"/>
        <v>0</v>
      </c>
      <c r="N2298" s="15">
        <f t="shared" si="179"/>
        <v>0</v>
      </c>
    </row>
    <row r="2299" spans="1:14" ht="45">
      <c r="A2299" s="42">
        <v>60</v>
      </c>
      <c r="B2299" s="42">
        <v>999</v>
      </c>
      <c r="C2299" s="42">
        <v>7036</v>
      </c>
      <c r="D2299" s="43">
        <v>0</v>
      </c>
      <c r="E2299" s="13" t="s">
        <v>4101</v>
      </c>
      <c r="F2299" s="25">
        <v>220</v>
      </c>
      <c r="G2299" s="14"/>
      <c r="H2299" s="15">
        <v>0</v>
      </c>
      <c r="I2299" s="15">
        <v>0</v>
      </c>
      <c r="J2299" s="15">
        <f t="shared" si="175"/>
        <v>0</v>
      </c>
      <c r="K2299" s="15">
        <f t="shared" si="176"/>
        <v>0</v>
      </c>
      <c r="L2299" s="15">
        <f t="shared" si="177"/>
        <v>0</v>
      </c>
      <c r="M2299" s="15">
        <f t="shared" si="178"/>
        <v>0</v>
      </c>
      <c r="N2299" s="15">
        <f t="shared" si="179"/>
        <v>0</v>
      </c>
    </row>
    <row r="2300" spans="1:14" ht="45">
      <c r="A2300" s="42">
        <v>60</v>
      </c>
      <c r="B2300" s="42">
        <v>999</v>
      </c>
      <c r="C2300" s="42">
        <v>7037</v>
      </c>
      <c r="D2300" s="43">
        <v>0</v>
      </c>
      <c r="E2300" s="13" t="s">
        <v>4102</v>
      </c>
      <c r="F2300" s="25">
        <v>200</v>
      </c>
      <c r="G2300" s="14"/>
      <c r="H2300" s="15">
        <v>0</v>
      </c>
      <c r="I2300" s="15">
        <v>0</v>
      </c>
      <c r="J2300" s="15">
        <f t="shared" si="175"/>
        <v>0</v>
      </c>
      <c r="K2300" s="15">
        <f t="shared" si="176"/>
        <v>0</v>
      </c>
      <c r="L2300" s="15">
        <f t="shared" si="177"/>
        <v>0</v>
      </c>
      <c r="M2300" s="15">
        <f t="shared" si="178"/>
        <v>0</v>
      </c>
      <c r="N2300" s="15">
        <f t="shared" si="179"/>
        <v>0</v>
      </c>
    </row>
    <row r="2301" spans="1:14" ht="67.5">
      <c r="A2301" s="42">
        <v>60</v>
      </c>
      <c r="B2301" s="42">
        <v>999</v>
      </c>
      <c r="C2301" s="42">
        <v>7033</v>
      </c>
      <c r="D2301" s="43">
        <v>0</v>
      </c>
      <c r="E2301" s="13" t="s">
        <v>4103</v>
      </c>
      <c r="F2301" s="25">
        <v>190</v>
      </c>
      <c r="G2301" s="14"/>
      <c r="H2301" s="15">
        <v>0</v>
      </c>
      <c r="I2301" s="15">
        <v>0</v>
      </c>
      <c r="J2301" s="15">
        <f t="shared" si="175"/>
        <v>0</v>
      </c>
      <c r="K2301" s="15">
        <f t="shared" si="176"/>
        <v>0</v>
      </c>
      <c r="L2301" s="15">
        <f t="shared" si="177"/>
        <v>0</v>
      </c>
      <c r="M2301" s="15">
        <f t="shared" si="178"/>
        <v>0</v>
      </c>
      <c r="N2301" s="15">
        <f t="shared" si="179"/>
        <v>0</v>
      </c>
    </row>
    <row r="2302" spans="1:14" ht="157.5">
      <c r="A2302" s="42">
        <v>60</v>
      </c>
      <c r="B2302" s="42">
        <v>999</v>
      </c>
      <c r="C2302" s="42">
        <v>7032</v>
      </c>
      <c r="D2302" s="43">
        <v>0</v>
      </c>
      <c r="E2302" s="13" t="s">
        <v>4104</v>
      </c>
      <c r="F2302" s="25">
        <v>210</v>
      </c>
      <c r="G2302" s="14"/>
      <c r="H2302" s="15">
        <v>0</v>
      </c>
      <c r="I2302" s="15">
        <v>0</v>
      </c>
      <c r="J2302" s="15">
        <f t="shared" si="175"/>
        <v>0</v>
      </c>
      <c r="K2302" s="15">
        <f t="shared" si="176"/>
        <v>0</v>
      </c>
      <c r="L2302" s="15">
        <f t="shared" si="177"/>
        <v>0</v>
      </c>
      <c r="M2302" s="15">
        <f t="shared" si="178"/>
        <v>0</v>
      </c>
      <c r="N2302" s="15">
        <f t="shared" si="179"/>
        <v>0</v>
      </c>
    </row>
    <row r="2303" spans="1:14" ht="101.25">
      <c r="A2303" s="42">
        <v>60</v>
      </c>
      <c r="B2303" s="42">
        <v>999</v>
      </c>
      <c r="C2303" s="42">
        <v>7031</v>
      </c>
      <c r="D2303" s="43">
        <v>0</v>
      </c>
      <c r="E2303" s="13" t="s">
        <v>4105</v>
      </c>
      <c r="F2303" s="25">
        <v>220</v>
      </c>
      <c r="G2303" s="14"/>
      <c r="H2303" s="15">
        <v>0</v>
      </c>
      <c r="I2303" s="15">
        <v>0</v>
      </c>
      <c r="J2303" s="15">
        <f t="shared" si="175"/>
        <v>0</v>
      </c>
      <c r="K2303" s="15">
        <f t="shared" si="176"/>
        <v>0</v>
      </c>
      <c r="L2303" s="15">
        <f t="shared" si="177"/>
        <v>0</v>
      </c>
      <c r="M2303" s="15">
        <f t="shared" si="178"/>
        <v>0</v>
      </c>
      <c r="N2303" s="15">
        <f t="shared" si="179"/>
        <v>0</v>
      </c>
    </row>
    <row r="2304" spans="1:14" ht="67.5">
      <c r="A2304" s="42">
        <v>60</v>
      </c>
      <c r="B2304" s="42">
        <v>999</v>
      </c>
      <c r="C2304" s="42">
        <v>7030</v>
      </c>
      <c r="D2304" s="43">
        <v>0</v>
      </c>
      <c r="E2304" s="13" t="s">
        <v>4106</v>
      </c>
      <c r="F2304" s="25">
        <v>190</v>
      </c>
      <c r="G2304" s="14"/>
      <c r="H2304" s="15">
        <v>0</v>
      </c>
      <c r="I2304" s="15">
        <v>0</v>
      </c>
      <c r="J2304" s="15">
        <f t="shared" si="175"/>
        <v>0</v>
      </c>
      <c r="K2304" s="15">
        <f t="shared" si="176"/>
        <v>0</v>
      </c>
      <c r="L2304" s="15">
        <f t="shared" si="177"/>
        <v>0</v>
      </c>
      <c r="M2304" s="15">
        <f t="shared" si="178"/>
        <v>0</v>
      </c>
      <c r="N2304" s="15">
        <f t="shared" si="179"/>
        <v>0</v>
      </c>
    </row>
    <row r="2305" spans="1:14" ht="78.75">
      <c r="A2305" s="40" t="s">
        <v>1808</v>
      </c>
      <c r="B2305" s="40" t="s">
        <v>1828</v>
      </c>
      <c r="C2305" s="40" t="s">
        <v>1829</v>
      </c>
      <c r="D2305" s="46" t="s">
        <v>1830</v>
      </c>
      <c r="E2305" s="13" t="s">
        <v>4107</v>
      </c>
      <c r="F2305" s="25">
        <v>180</v>
      </c>
      <c r="G2305" s="14"/>
      <c r="H2305" s="15">
        <v>0</v>
      </c>
      <c r="I2305" s="15">
        <v>0</v>
      </c>
      <c r="J2305" s="15">
        <f t="shared" si="175"/>
        <v>0</v>
      </c>
      <c r="K2305" s="15">
        <f t="shared" si="176"/>
        <v>0</v>
      </c>
      <c r="L2305" s="15">
        <f t="shared" si="177"/>
        <v>0</v>
      </c>
      <c r="M2305" s="15">
        <f t="shared" si="178"/>
        <v>0</v>
      </c>
      <c r="N2305" s="15">
        <f t="shared" si="179"/>
        <v>0</v>
      </c>
    </row>
    <row r="2306" spans="1:14" ht="67.5">
      <c r="A2306" s="42">
        <v>60</v>
      </c>
      <c r="B2306" s="42">
        <v>999</v>
      </c>
      <c r="C2306" s="42">
        <v>7028</v>
      </c>
      <c r="D2306" s="43">
        <v>0</v>
      </c>
      <c r="E2306" s="13" t="s">
        <v>4108</v>
      </c>
      <c r="F2306" s="25">
        <v>250</v>
      </c>
      <c r="G2306" s="14"/>
      <c r="H2306" s="15">
        <v>0</v>
      </c>
      <c r="I2306" s="15">
        <v>0</v>
      </c>
      <c r="J2306" s="15">
        <f t="shared" si="175"/>
        <v>0</v>
      </c>
      <c r="K2306" s="15">
        <f t="shared" si="176"/>
        <v>0</v>
      </c>
      <c r="L2306" s="15">
        <f t="shared" si="177"/>
        <v>0</v>
      </c>
      <c r="M2306" s="15">
        <f t="shared" si="178"/>
        <v>0</v>
      </c>
      <c r="N2306" s="15">
        <f t="shared" si="179"/>
        <v>0</v>
      </c>
    </row>
    <row r="2307" spans="1:14" ht="45">
      <c r="A2307" s="40">
        <v>60</v>
      </c>
      <c r="B2307" s="40">
        <v>345</v>
      </c>
      <c r="C2307" s="40">
        <v>2186</v>
      </c>
      <c r="D2307" s="40">
        <v>0</v>
      </c>
      <c r="E2307" s="13" t="s">
        <v>4109</v>
      </c>
      <c r="F2307" s="25">
        <v>50000</v>
      </c>
      <c r="G2307" s="14"/>
      <c r="H2307" s="15">
        <v>0</v>
      </c>
      <c r="I2307" s="15">
        <v>0</v>
      </c>
      <c r="J2307" s="15">
        <f t="shared" si="175"/>
        <v>0</v>
      </c>
      <c r="K2307" s="15">
        <f t="shared" si="176"/>
        <v>0</v>
      </c>
      <c r="L2307" s="15">
        <f t="shared" si="177"/>
        <v>0</v>
      </c>
      <c r="M2307" s="15">
        <f t="shared" si="178"/>
        <v>0</v>
      </c>
      <c r="N2307" s="15">
        <f t="shared" si="179"/>
        <v>0</v>
      </c>
    </row>
    <row r="2308" spans="1:14" ht="45">
      <c r="A2308" s="40">
        <v>60</v>
      </c>
      <c r="B2308" s="40">
        <v>345</v>
      </c>
      <c r="C2308" s="40">
        <v>2194</v>
      </c>
      <c r="D2308" s="40">
        <v>0</v>
      </c>
      <c r="E2308" s="13" t="s">
        <v>4109</v>
      </c>
      <c r="F2308" s="25">
        <v>2000</v>
      </c>
      <c r="G2308" s="14"/>
      <c r="H2308" s="15">
        <v>0</v>
      </c>
      <c r="I2308" s="15">
        <v>0</v>
      </c>
      <c r="J2308" s="15">
        <f t="shared" si="175"/>
        <v>0</v>
      </c>
      <c r="K2308" s="15">
        <f t="shared" si="176"/>
        <v>0</v>
      </c>
      <c r="L2308" s="15">
        <f t="shared" si="177"/>
        <v>0</v>
      </c>
      <c r="M2308" s="15">
        <f t="shared" si="178"/>
        <v>0</v>
      </c>
      <c r="N2308" s="15">
        <f t="shared" si="179"/>
        <v>0</v>
      </c>
    </row>
    <row r="2309" spans="1:14" ht="33.75">
      <c r="A2309" s="40">
        <v>60</v>
      </c>
      <c r="B2309" s="40">
        <v>345</v>
      </c>
      <c r="C2309" s="40">
        <v>2202</v>
      </c>
      <c r="D2309" s="40">
        <v>0</v>
      </c>
      <c r="E2309" s="13" t="s">
        <v>4110</v>
      </c>
      <c r="F2309" s="25">
        <v>10000</v>
      </c>
      <c r="G2309" s="14"/>
      <c r="H2309" s="15">
        <v>0</v>
      </c>
      <c r="I2309" s="15">
        <v>0</v>
      </c>
      <c r="J2309" s="15">
        <f t="shared" si="175"/>
        <v>0</v>
      </c>
      <c r="K2309" s="15">
        <f t="shared" si="176"/>
        <v>0</v>
      </c>
      <c r="L2309" s="15">
        <f t="shared" si="177"/>
        <v>0</v>
      </c>
      <c r="M2309" s="15">
        <f t="shared" si="178"/>
        <v>0</v>
      </c>
      <c r="N2309" s="15">
        <f t="shared" si="179"/>
        <v>0</v>
      </c>
    </row>
    <row r="2310" spans="1:14" ht="45">
      <c r="A2310" s="40">
        <v>60</v>
      </c>
      <c r="B2310" s="40">
        <v>345</v>
      </c>
      <c r="C2310" s="40">
        <v>2228</v>
      </c>
      <c r="D2310" s="40">
        <v>0</v>
      </c>
      <c r="E2310" s="13" t="s">
        <v>4111</v>
      </c>
      <c r="F2310" s="25">
        <v>5000</v>
      </c>
      <c r="G2310" s="14"/>
      <c r="H2310" s="15">
        <v>0</v>
      </c>
      <c r="I2310" s="15">
        <v>0</v>
      </c>
      <c r="J2310" s="15">
        <f t="shared" si="175"/>
        <v>0</v>
      </c>
      <c r="K2310" s="15">
        <f t="shared" si="176"/>
        <v>0</v>
      </c>
      <c r="L2310" s="15">
        <f t="shared" si="177"/>
        <v>0</v>
      </c>
      <c r="M2310" s="15">
        <f t="shared" si="178"/>
        <v>0</v>
      </c>
      <c r="N2310" s="15">
        <f t="shared" si="179"/>
        <v>0</v>
      </c>
    </row>
    <row r="2311" spans="1:14" ht="90">
      <c r="A2311" s="40">
        <v>60</v>
      </c>
      <c r="B2311" s="40">
        <v>345</v>
      </c>
      <c r="C2311" s="40">
        <v>3085</v>
      </c>
      <c r="D2311" s="40">
        <v>0</v>
      </c>
      <c r="E2311" s="13" t="s">
        <v>4112</v>
      </c>
      <c r="F2311" s="25">
        <v>15000</v>
      </c>
      <c r="G2311" s="14"/>
      <c r="H2311" s="15">
        <v>0</v>
      </c>
      <c r="I2311" s="15">
        <v>0</v>
      </c>
      <c r="J2311" s="15">
        <f t="shared" si="175"/>
        <v>0</v>
      </c>
      <c r="K2311" s="15">
        <f t="shared" si="176"/>
        <v>0</v>
      </c>
      <c r="L2311" s="15">
        <f t="shared" si="177"/>
        <v>0</v>
      </c>
      <c r="M2311" s="15">
        <f t="shared" si="178"/>
        <v>0</v>
      </c>
      <c r="N2311" s="15">
        <f t="shared" si="179"/>
        <v>0</v>
      </c>
    </row>
    <row r="2312" spans="1:14" ht="101.25">
      <c r="A2312" s="40">
        <v>60</v>
      </c>
      <c r="B2312" s="40">
        <v>345</v>
      </c>
      <c r="C2312" s="40">
        <v>2236</v>
      </c>
      <c r="D2312" s="40">
        <v>0</v>
      </c>
      <c r="E2312" s="13" t="s">
        <v>4113</v>
      </c>
      <c r="F2312" s="25">
        <v>8000</v>
      </c>
      <c r="G2312" s="14"/>
      <c r="H2312" s="15">
        <v>0</v>
      </c>
      <c r="I2312" s="15">
        <v>0</v>
      </c>
      <c r="J2312" s="15">
        <f t="shared" si="175"/>
        <v>0</v>
      </c>
      <c r="K2312" s="15">
        <f t="shared" si="176"/>
        <v>0</v>
      </c>
      <c r="L2312" s="15">
        <f t="shared" si="177"/>
        <v>0</v>
      </c>
      <c r="M2312" s="15">
        <f t="shared" si="178"/>
        <v>0</v>
      </c>
      <c r="N2312" s="15">
        <f t="shared" si="179"/>
        <v>0</v>
      </c>
    </row>
    <row r="2313" spans="1:14" ht="33.75">
      <c r="A2313" s="47">
        <v>60</v>
      </c>
      <c r="B2313" s="47">
        <v>999</v>
      </c>
      <c r="C2313" s="47">
        <v>7001</v>
      </c>
      <c r="D2313" s="30">
        <v>0</v>
      </c>
      <c r="E2313" s="13" t="s">
        <v>4114</v>
      </c>
      <c r="F2313" s="25">
        <v>35</v>
      </c>
      <c r="G2313" s="14"/>
      <c r="H2313" s="15">
        <v>0</v>
      </c>
      <c r="I2313" s="15">
        <v>0</v>
      </c>
      <c r="J2313" s="15">
        <f t="shared" si="175"/>
        <v>0</v>
      </c>
      <c r="K2313" s="15">
        <f t="shared" si="176"/>
        <v>0</v>
      </c>
      <c r="L2313" s="15">
        <f t="shared" si="177"/>
        <v>0</v>
      </c>
      <c r="M2313" s="15">
        <f t="shared" si="178"/>
        <v>0</v>
      </c>
      <c r="N2313" s="15">
        <f t="shared" si="179"/>
        <v>0</v>
      </c>
    </row>
    <row r="2314" spans="1:14" ht="67.5">
      <c r="A2314" s="47">
        <v>60</v>
      </c>
      <c r="B2314" s="47">
        <v>999</v>
      </c>
      <c r="C2314" s="47">
        <v>7007</v>
      </c>
      <c r="D2314" s="30">
        <v>0</v>
      </c>
      <c r="E2314" s="13" t="s">
        <v>4115</v>
      </c>
      <c r="F2314" s="25">
        <v>160</v>
      </c>
      <c r="G2314" s="14"/>
      <c r="H2314" s="15">
        <v>0</v>
      </c>
      <c r="I2314" s="15">
        <v>0</v>
      </c>
      <c r="J2314" s="15">
        <f t="shared" si="175"/>
        <v>0</v>
      </c>
      <c r="K2314" s="15">
        <f t="shared" si="176"/>
        <v>0</v>
      </c>
      <c r="L2314" s="15">
        <f t="shared" si="177"/>
        <v>0</v>
      </c>
      <c r="M2314" s="15">
        <f t="shared" si="178"/>
        <v>0</v>
      </c>
      <c r="N2314" s="15">
        <f t="shared" si="179"/>
        <v>0</v>
      </c>
    </row>
    <row r="2315" spans="1:14" ht="56.25">
      <c r="A2315" s="47">
        <v>60</v>
      </c>
      <c r="B2315" s="47">
        <v>999</v>
      </c>
      <c r="C2315" s="47">
        <v>7015</v>
      </c>
      <c r="D2315" s="30">
        <v>0</v>
      </c>
      <c r="E2315" s="13" t="s">
        <v>4116</v>
      </c>
      <c r="F2315" s="25">
        <v>11</v>
      </c>
      <c r="G2315" s="14"/>
      <c r="H2315" s="15">
        <v>0</v>
      </c>
      <c r="I2315" s="15">
        <v>0</v>
      </c>
      <c r="J2315" s="15">
        <f t="shared" si="175"/>
        <v>0</v>
      </c>
      <c r="K2315" s="15">
        <f t="shared" si="176"/>
        <v>0</v>
      </c>
      <c r="L2315" s="15">
        <f t="shared" si="177"/>
        <v>0</v>
      </c>
      <c r="M2315" s="15">
        <f t="shared" si="178"/>
        <v>0</v>
      </c>
      <c r="N2315" s="15">
        <f t="shared" si="179"/>
        <v>0</v>
      </c>
    </row>
    <row r="2316" spans="1:14" ht="45">
      <c r="A2316" s="47">
        <v>60</v>
      </c>
      <c r="B2316" s="47">
        <v>999</v>
      </c>
      <c r="C2316" s="47">
        <v>7011</v>
      </c>
      <c r="D2316" s="30">
        <v>0</v>
      </c>
      <c r="E2316" s="13" t="s">
        <v>4117</v>
      </c>
      <c r="F2316" s="25">
        <v>20</v>
      </c>
      <c r="G2316" s="14"/>
      <c r="H2316" s="15">
        <v>0</v>
      </c>
      <c r="I2316" s="15">
        <v>0</v>
      </c>
      <c r="J2316" s="15">
        <f t="shared" ref="J2316:J2343" si="180">F2316*H2316</f>
        <v>0</v>
      </c>
      <c r="K2316" s="15">
        <f t="shared" ref="K2316:K2343" si="181">I2316*1.16</f>
        <v>0</v>
      </c>
      <c r="L2316" s="15">
        <f t="shared" ref="L2316:L2343" si="182">F2316*K2316</f>
        <v>0</v>
      </c>
      <c r="M2316" s="15">
        <f t="shared" ref="M2316:M2343" si="183">J2316+L2316</f>
        <v>0</v>
      </c>
      <c r="N2316" s="15">
        <f t="shared" ref="N2316:N2343" si="184">M2316*2</f>
        <v>0</v>
      </c>
    </row>
    <row r="2317" spans="1:14" ht="45">
      <c r="A2317" s="47">
        <v>60</v>
      </c>
      <c r="B2317" s="47">
        <v>999</v>
      </c>
      <c r="C2317" s="47">
        <v>7012</v>
      </c>
      <c r="D2317" s="30">
        <v>0</v>
      </c>
      <c r="E2317" s="13" t="s">
        <v>4118</v>
      </c>
      <c r="F2317" s="25">
        <v>160</v>
      </c>
      <c r="G2317" s="14"/>
      <c r="H2317" s="15">
        <v>0</v>
      </c>
      <c r="I2317" s="15">
        <v>0</v>
      </c>
      <c r="J2317" s="15">
        <f t="shared" si="180"/>
        <v>0</v>
      </c>
      <c r="K2317" s="15">
        <f t="shared" si="181"/>
        <v>0</v>
      </c>
      <c r="L2317" s="15">
        <f t="shared" si="182"/>
        <v>0</v>
      </c>
      <c r="M2317" s="15">
        <f t="shared" si="183"/>
        <v>0</v>
      </c>
      <c r="N2317" s="15">
        <f t="shared" si="184"/>
        <v>0</v>
      </c>
    </row>
    <row r="2318" spans="1:14" ht="67.5">
      <c r="A2318" s="47">
        <v>60</v>
      </c>
      <c r="B2318" s="47">
        <v>999</v>
      </c>
      <c r="C2318" s="47">
        <v>7017</v>
      </c>
      <c r="D2318" s="30">
        <v>0</v>
      </c>
      <c r="E2318" s="13" t="s">
        <v>4119</v>
      </c>
      <c r="F2318" s="25">
        <v>260</v>
      </c>
      <c r="G2318" s="14"/>
      <c r="H2318" s="15">
        <v>0</v>
      </c>
      <c r="I2318" s="15">
        <v>0</v>
      </c>
      <c r="J2318" s="15">
        <f t="shared" si="180"/>
        <v>0</v>
      </c>
      <c r="K2318" s="15">
        <f t="shared" si="181"/>
        <v>0</v>
      </c>
      <c r="L2318" s="15">
        <f t="shared" si="182"/>
        <v>0</v>
      </c>
      <c r="M2318" s="15">
        <f t="shared" si="183"/>
        <v>0</v>
      </c>
      <c r="N2318" s="15">
        <f t="shared" si="184"/>
        <v>0</v>
      </c>
    </row>
    <row r="2319" spans="1:14" ht="78.75">
      <c r="A2319" s="47">
        <v>60</v>
      </c>
      <c r="B2319" s="47">
        <v>999</v>
      </c>
      <c r="C2319" s="47">
        <v>7018</v>
      </c>
      <c r="D2319" s="30">
        <v>0</v>
      </c>
      <c r="E2319" s="13" t="s">
        <v>4120</v>
      </c>
      <c r="F2319" s="25">
        <v>153</v>
      </c>
      <c r="G2319" s="14"/>
      <c r="H2319" s="15">
        <v>0</v>
      </c>
      <c r="I2319" s="15">
        <v>0</v>
      </c>
      <c r="J2319" s="15">
        <f t="shared" si="180"/>
        <v>0</v>
      </c>
      <c r="K2319" s="15">
        <f t="shared" si="181"/>
        <v>0</v>
      </c>
      <c r="L2319" s="15">
        <f t="shared" si="182"/>
        <v>0</v>
      </c>
      <c r="M2319" s="15">
        <f t="shared" si="183"/>
        <v>0</v>
      </c>
      <c r="N2319" s="15">
        <f t="shared" si="184"/>
        <v>0</v>
      </c>
    </row>
    <row r="2320" spans="1:14" ht="33.75">
      <c r="A2320" s="47">
        <v>60</v>
      </c>
      <c r="B2320" s="47">
        <v>999</v>
      </c>
      <c r="C2320" s="47">
        <v>7020</v>
      </c>
      <c r="D2320" s="30">
        <v>0</v>
      </c>
      <c r="E2320" s="13" t="s">
        <v>4121</v>
      </c>
      <c r="F2320" s="25">
        <v>222</v>
      </c>
      <c r="G2320" s="14"/>
      <c r="H2320" s="15">
        <v>0</v>
      </c>
      <c r="I2320" s="15">
        <v>0</v>
      </c>
      <c r="J2320" s="15">
        <f t="shared" si="180"/>
        <v>0</v>
      </c>
      <c r="K2320" s="15">
        <f t="shared" si="181"/>
        <v>0</v>
      </c>
      <c r="L2320" s="15">
        <f t="shared" si="182"/>
        <v>0</v>
      </c>
      <c r="M2320" s="15">
        <f t="shared" si="183"/>
        <v>0</v>
      </c>
      <c r="N2320" s="15">
        <f t="shared" si="184"/>
        <v>0</v>
      </c>
    </row>
    <row r="2321" spans="1:14" ht="33.75">
      <c r="A2321" s="47">
        <v>60</v>
      </c>
      <c r="B2321" s="47">
        <v>999</v>
      </c>
      <c r="C2321" s="47">
        <v>7026</v>
      </c>
      <c r="D2321" s="30">
        <v>0</v>
      </c>
      <c r="E2321" s="13" t="s">
        <v>4122</v>
      </c>
      <c r="F2321" s="25">
        <v>220</v>
      </c>
      <c r="G2321" s="14"/>
      <c r="H2321" s="15">
        <v>0</v>
      </c>
      <c r="I2321" s="15">
        <v>0</v>
      </c>
      <c r="J2321" s="15">
        <f t="shared" si="180"/>
        <v>0</v>
      </c>
      <c r="K2321" s="15">
        <f t="shared" si="181"/>
        <v>0</v>
      </c>
      <c r="L2321" s="15">
        <f t="shared" si="182"/>
        <v>0</v>
      </c>
      <c r="M2321" s="15">
        <f t="shared" si="183"/>
        <v>0</v>
      </c>
      <c r="N2321" s="15">
        <f t="shared" si="184"/>
        <v>0</v>
      </c>
    </row>
    <row r="2322" spans="1:14" ht="56.25">
      <c r="A2322" s="47">
        <v>60</v>
      </c>
      <c r="B2322" s="47">
        <v>999</v>
      </c>
      <c r="C2322" s="47">
        <v>7027</v>
      </c>
      <c r="D2322" s="30">
        <v>0</v>
      </c>
      <c r="E2322" s="13" t="s">
        <v>4123</v>
      </c>
      <c r="F2322" s="25">
        <v>190</v>
      </c>
      <c r="G2322" s="14"/>
      <c r="H2322" s="15">
        <v>0</v>
      </c>
      <c r="I2322" s="15">
        <v>0</v>
      </c>
      <c r="J2322" s="15">
        <f t="shared" si="180"/>
        <v>0</v>
      </c>
      <c r="K2322" s="15">
        <f t="shared" si="181"/>
        <v>0</v>
      </c>
      <c r="L2322" s="15">
        <f t="shared" si="182"/>
        <v>0</v>
      </c>
      <c r="M2322" s="15">
        <f t="shared" si="183"/>
        <v>0</v>
      </c>
      <c r="N2322" s="15">
        <f t="shared" si="184"/>
        <v>0</v>
      </c>
    </row>
    <row r="2323" spans="1:14" ht="78.75">
      <c r="A2323" s="47">
        <v>60</v>
      </c>
      <c r="B2323" s="47">
        <v>999</v>
      </c>
      <c r="C2323" s="47">
        <v>7041</v>
      </c>
      <c r="D2323" s="30">
        <v>0</v>
      </c>
      <c r="E2323" s="13" t="s">
        <v>4124</v>
      </c>
      <c r="F2323" s="25">
        <v>88</v>
      </c>
      <c r="G2323" s="14"/>
      <c r="H2323" s="15">
        <v>0</v>
      </c>
      <c r="I2323" s="15">
        <v>0</v>
      </c>
      <c r="J2323" s="15">
        <f t="shared" si="180"/>
        <v>0</v>
      </c>
      <c r="K2323" s="15">
        <f t="shared" si="181"/>
        <v>0</v>
      </c>
      <c r="L2323" s="15">
        <f t="shared" si="182"/>
        <v>0</v>
      </c>
      <c r="M2323" s="15">
        <f t="shared" si="183"/>
        <v>0</v>
      </c>
      <c r="N2323" s="15">
        <f t="shared" si="184"/>
        <v>0</v>
      </c>
    </row>
    <row r="2324" spans="1:14" ht="101.25">
      <c r="A2324" s="47">
        <v>60</v>
      </c>
      <c r="B2324" s="47">
        <v>999</v>
      </c>
      <c r="C2324" s="47">
        <v>7042</v>
      </c>
      <c r="D2324" s="30">
        <v>0</v>
      </c>
      <c r="E2324" s="13" t="s">
        <v>4125</v>
      </c>
      <c r="F2324" s="25">
        <v>56</v>
      </c>
      <c r="G2324" s="14"/>
      <c r="H2324" s="15">
        <v>0</v>
      </c>
      <c r="I2324" s="15">
        <v>0</v>
      </c>
      <c r="J2324" s="15">
        <f t="shared" si="180"/>
        <v>0</v>
      </c>
      <c r="K2324" s="15">
        <f t="shared" si="181"/>
        <v>0</v>
      </c>
      <c r="L2324" s="15">
        <f t="shared" si="182"/>
        <v>0</v>
      </c>
      <c r="M2324" s="15">
        <f t="shared" si="183"/>
        <v>0</v>
      </c>
      <c r="N2324" s="15">
        <f t="shared" si="184"/>
        <v>0</v>
      </c>
    </row>
    <row r="2325" spans="1:14" ht="90">
      <c r="A2325" s="47">
        <v>60</v>
      </c>
      <c r="B2325" s="47">
        <v>999</v>
      </c>
      <c r="C2325" s="47">
        <v>7043</v>
      </c>
      <c r="D2325" s="30">
        <v>0</v>
      </c>
      <c r="E2325" s="13" t="s">
        <v>4126</v>
      </c>
      <c r="F2325" s="25">
        <v>320</v>
      </c>
      <c r="G2325" s="14"/>
      <c r="H2325" s="15">
        <v>0</v>
      </c>
      <c r="I2325" s="15">
        <v>0</v>
      </c>
      <c r="J2325" s="15">
        <f t="shared" si="180"/>
        <v>0</v>
      </c>
      <c r="K2325" s="15">
        <f t="shared" si="181"/>
        <v>0</v>
      </c>
      <c r="L2325" s="15">
        <f t="shared" si="182"/>
        <v>0</v>
      </c>
      <c r="M2325" s="15">
        <f t="shared" si="183"/>
        <v>0</v>
      </c>
      <c r="N2325" s="15">
        <f t="shared" si="184"/>
        <v>0</v>
      </c>
    </row>
    <row r="2326" spans="1:14" ht="45">
      <c r="A2326" s="47">
        <v>60</v>
      </c>
      <c r="B2326" s="47">
        <v>999</v>
      </c>
      <c r="C2326" s="47">
        <v>7044</v>
      </c>
      <c r="D2326" s="30">
        <v>0</v>
      </c>
      <c r="E2326" s="13" t="s">
        <v>4127</v>
      </c>
      <c r="F2326" s="25">
        <v>320</v>
      </c>
      <c r="G2326" s="14"/>
      <c r="H2326" s="15">
        <v>0</v>
      </c>
      <c r="I2326" s="15">
        <v>0</v>
      </c>
      <c r="J2326" s="15">
        <f t="shared" si="180"/>
        <v>0</v>
      </c>
      <c r="K2326" s="15">
        <f t="shared" si="181"/>
        <v>0</v>
      </c>
      <c r="L2326" s="15">
        <f t="shared" si="182"/>
        <v>0</v>
      </c>
      <c r="M2326" s="15">
        <f t="shared" si="183"/>
        <v>0</v>
      </c>
      <c r="N2326" s="15">
        <f t="shared" si="184"/>
        <v>0</v>
      </c>
    </row>
    <row r="2327" spans="1:14" ht="78.75">
      <c r="A2327" s="47">
        <v>60</v>
      </c>
      <c r="B2327" s="47">
        <v>999</v>
      </c>
      <c r="C2327" s="47">
        <v>7048</v>
      </c>
      <c r="D2327" s="30">
        <v>0</v>
      </c>
      <c r="E2327" s="13" t="s">
        <v>4128</v>
      </c>
      <c r="F2327" s="25">
        <v>80</v>
      </c>
      <c r="G2327" s="14"/>
      <c r="H2327" s="15">
        <v>0</v>
      </c>
      <c r="I2327" s="15">
        <v>0</v>
      </c>
      <c r="J2327" s="15">
        <f t="shared" si="180"/>
        <v>0</v>
      </c>
      <c r="K2327" s="15">
        <f t="shared" si="181"/>
        <v>0</v>
      </c>
      <c r="L2327" s="15">
        <f t="shared" si="182"/>
        <v>0</v>
      </c>
      <c r="M2327" s="15">
        <f t="shared" si="183"/>
        <v>0</v>
      </c>
      <c r="N2327" s="15">
        <f t="shared" si="184"/>
        <v>0</v>
      </c>
    </row>
    <row r="2328" spans="1:14" ht="101.25">
      <c r="A2328" s="47">
        <v>60</v>
      </c>
      <c r="B2328" s="47">
        <v>999</v>
      </c>
      <c r="C2328" s="47">
        <v>7049</v>
      </c>
      <c r="D2328" s="30">
        <v>0</v>
      </c>
      <c r="E2328" s="13" t="s">
        <v>4129</v>
      </c>
      <c r="F2328" s="25">
        <v>80</v>
      </c>
      <c r="G2328" s="14"/>
      <c r="H2328" s="15">
        <v>0</v>
      </c>
      <c r="I2328" s="15">
        <v>0</v>
      </c>
      <c r="J2328" s="15">
        <f t="shared" si="180"/>
        <v>0</v>
      </c>
      <c r="K2328" s="15">
        <f t="shared" si="181"/>
        <v>0</v>
      </c>
      <c r="L2328" s="15">
        <f t="shared" si="182"/>
        <v>0</v>
      </c>
      <c r="M2328" s="15">
        <f t="shared" si="183"/>
        <v>0</v>
      </c>
      <c r="N2328" s="15">
        <f t="shared" si="184"/>
        <v>0</v>
      </c>
    </row>
    <row r="2329" spans="1:14" ht="78.75">
      <c r="A2329" s="47">
        <v>60</v>
      </c>
      <c r="B2329" s="47">
        <v>999</v>
      </c>
      <c r="C2329" s="47">
        <v>7050</v>
      </c>
      <c r="D2329" s="30">
        <v>0</v>
      </c>
      <c r="E2329" s="13" t="s">
        <v>4130</v>
      </c>
      <c r="F2329" s="25">
        <v>80</v>
      </c>
      <c r="G2329" s="14"/>
      <c r="H2329" s="15">
        <v>0</v>
      </c>
      <c r="I2329" s="15">
        <v>0</v>
      </c>
      <c r="J2329" s="15">
        <f t="shared" si="180"/>
        <v>0</v>
      </c>
      <c r="K2329" s="15">
        <f t="shared" si="181"/>
        <v>0</v>
      </c>
      <c r="L2329" s="15">
        <f t="shared" si="182"/>
        <v>0</v>
      </c>
      <c r="M2329" s="15">
        <f t="shared" si="183"/>
        <v>0</v>
      </c>
      <c r="N2329" s="15">
        <f t="shared" si="184"/>
        <v>0</v>
      </c>
    </row>
    <row r="2330" spans="1:14" ht="90">
      <c r="A2330" s="47">
        <v>60</v>
      </c>
      <c r="B2330" s="47">
        <v>999</v>
      </c>
      <c r="C2330" s="47">
        <v>7052</v>
      </c>
      <c r="D2330" s="30">
        <v>0</v>
      </c>
      <c r="E2330" s="13" t="s">
        <v>4131</v>
      </c>
      <c r="F2330" s="25">
        <v>80</v>
      </c>
      <c r="G2330" s="14"/>
      <c r="H2330" s="15">
        <v>0</v>
      </c>
      <c r="I2330" s="15">
        <v>0</v>
      </c>
      <c r="J2330" s="15">
        <f t="shared" si="180"/>
        <v>0</v>
      </c>
      <c r="K2330" s="15">
        <f t="shared" si="181"/>
        <v>0</v>
      </c>
      <c r="L2330" s="15">
        <f t="shared" si="182"/>
        <v>0</v>
      </c>
      <c r="M2330" s="15">
        <f t="shared" si="183"/>
        <v>0</v>
      </c>
      <c r="N2330" s="15">
        <f t="shared" si="184"/>
        <v>0</v>
      </c>
    </row>
    <row r="2331" spans="1:14" ht="157.5">
      <c r="A2331" s="47">
        <v>60</v>
      </c>
      <c r="B2331" s="47">
        <v>999</v>
      </c>
      <c r="C2331" s="47">
        <v>7054</v>
      </c>
      <c r="D2331" s="30">
        <v>0</v>
      </c>
      <c r="E2331" s="13" t="s">
        <v>4132</v>
      </c>
      <c r="F2331" s="25">
        <v>140</v>
      </c>
      <c r="G2331" s="14"/>
      <c r="H2331" s="15">
        <v>0</v>
      </c>
      <c r="I2331" s="15">
        <v>0</v>
      </c>
      <c r="J2331" s="15">
        <f t="shared" si="180"/>
        <v>0</v>
      </c>
      <c r="K2331" s="15">
        <f t="shared" si="181"/>
        <v>0</v>
      </c>
      <c r="L2331" s="15">
        <f t="shared" si="182"/>
        <v>0</v>
      </c>
      <c r="M2331" s="15">
        <f t="shared" si="183"/>
        <v>0</v>
      </c>
      <c r="N2331" s="15">
        <f t="shared" si="184"/>
        <v>0</v>
      </c>
    </row>
    <row r="2332" spans="1:14" ht="135">
      <c r="A2332" s="47">
        <v>60</v>
      </c>
      <c r="B2332" s="47">
        <v>999</v>
      </c>
      <c r="C2332" s="47">
        <v>7057</v>
      </c>
      <c r="D2332" s="30">
        <v>0</v>
      </c>
      <c r="E2332" s="13" t="s">
        <v>4133</v>
      </c>
      <c r="F2332" s="25">
        <v>150</v>
      </c>
      <c r="G2332" s="14"/>
      <c r="H2332" s="15">
        <v>0</v>
      </c>
      <c r="I2332" s="15">
        <v>0</v>
      </c>
      <c r="J2332" s="15">
        <f t="shared" si="180"/>
        <v>0</v>
      </c>
      <c r="K2332" s="15">
        <f t="shared" si="181"/>
        <v>0</v>
      </c>
      <c r="L2332" s="15">
        <f t="shared" si="182"/>
        <v>0</v>
      </c>
      <c r="M2332" s="15">
        <f t="shared" si="183"/>
        <v>0</v>
      </c>
      <c r="N2332" s="15">
        <f t="shared" si="184"/>
        <v>0</v>
      </c>
    </row>
    <row r="2333" spans="1:14" ht="22.5">
      <c r="A2333" s="47">
        <v>60</v>
      </c>
      <c r="B2333" s="47">
        <v>999</v>
      </c>
      <c r="C2333" s="47">
        <v>7058</v>
      </c>
      <c r="D2333" s="30">
        <v>0</v>
      </c>
      <c r="E2333" s="13" t="s">
        <v>4134</v>
      </c>
      <c r="F2333" s="25">
        <v>2580</v>
      </c>
      <c r="G2333" s="14"/>
      <c r="H2333" s="15">
        <v>0</v>
      </c>
      <c r="I2333" s="15">
        <v>0</v>
      </c>
      <c r="J2333" s="15">
        <f t="shared" si="180"/>
        <v>0</v>
      </c>
      <c r="K2333" s="15">
        <f t="shared" si="181"/>
        <v>0</v>
      </c>
      <c r="L2333" s="15">
        <f t="shared" si="182"/>
        <v>0</v>
      </c>
      <c r="M2333" s="15">
        <f t="shared" si="183"/>
        <v>0</v>
      </c>
      <c r="N2333" s="15">
        <f t="shared" si="184"/>
        <v>0</v>
      </c>
    </row>
    <row r="2334" spans="1:14" ht="22.5">
      <c r="A2334" s="47">
        <v>60</v>
      </c>
      <c r="B2334" s="47">
        <v>999</v>
      </c>
      <c r="C2334" s="47">
        <v>7059</v>
      </c>
      <c r="D2334" s="30">
        <v>0</v>
      </c>
      <c r="E2334" s="13" t="s">
        <v>4135</v>
      </c>
      <c r="F2334" s="25">
        <v>9600</v>
      </c>
      <c r="G2334" s="14"/>
      <c r="H2334" s="15">
        <v>0</v>
      </c>
      <c r="I2334" s="15">
        <v>0</v>
      </c>
      <c r="J2334" s="15">
        <f t="shared" si="180"/>
        <v>0</v>
      </c>
      <c r="K2334" s="15">
        <f t="shared" si="181"/>
        <v>0</v>
      </c>
      <c r="L2334" s="15">
        <f t="shared" si="182"/>
        <v>0</v>
      </c>
      <c r="M2334" s="15">
        <f t="shared" si="183"/>
        <v>0</v>
      </c>
      <c r="N2334" s="15">
        <f t="shared" si="184"/>
        <v>0</v>
      </c>
    </row>
    <row r="2335" spans="1:14" ht="22.5">
      <c r="A2335" s="47">
        <v>60</v>
      </c>
      <c r="B2335" s="47">
        <v>999</v>
      </c>
      <c r="C2335" s="47">
        <v>7060</v>
      </c>
      <c r="D2335" s="30">
        <v>0</v>
      </c>
      <c r="E2335" s="13" t="s">
        <v>4136</v>
      </c>
      <c r="F2335" s="25">
        <v>9600</v>
      </c>
      <c r="G2335" s="14"/>
      <c r="H2335" s="15">
        <v>0</v>
      </c>
      <c r="I2335" s="15">
        <v>0</v>
      </c>
      <c r="J2335" s="15">
        <f t="shared" si="180"/>
        <v>0</v>
      </c>
      <c r="K2335" s="15">
        <f t="shared" si="181"/>
        <v>0</v>
      </c>
      <c r="L2335" s="15">
        <f t="shared" si="182"/>
        <v>0</v>
      </c>
      <c r="M2335" s="15">
        <f t="shared" si="183"/>
        <v>0</v>
      </c>
      <c r="N2335" s="15">
        <f t="shared" si="184"/>
        <v>0</v>
      </c>
    </row>
    <row r="2336" spans="1:14" ht="22.5">
      <c r="A2336" s="47">
        <v>60</v>
      </c>
      <c r="B2336" s="47">
        <v>999</v>
      </c>
      <c r="C2336" s="47">
        <v>7061</v>
      </c>
      <c r="D2336" s="30">
        <v>0</v>
      </c>
      <c r="E2336" s="13" t="s">
        <v>4137</v>
      </c>
      <c r="F2336" s="25">
        <v>165</v>
      </c>
      <c r="G2336" s="14"/>
      <c r="H2336" s="15">
        <v>0</v>
      </c>
      <c r="I2336" s="15">
        <v>0</v>
      </c>
      <c r="J2336" s="15">
        <f t="shared" si="180"/>
        <v>0</v>
      </c>
      <c r="K2336" s="15">
        <f t="shared" si="181"/>
        <v>0</v>
      </c>
      <c r="L2336" s="15">
        <f t="shared" si="182"/>
        <v>0</v>
      </c>
      <c r="M2336" s="15">
        <f t="shared" si="183"/>
        <v>0</v>
      </c>
      <c r="N2336" s="15">
        <f t="shared" si="184"/>
        <v>0</v>
      </c>
    </row>
    <row r="2337" spans="1:14" ht="22.5">
      <c r="A2337" s="47">
        <v>60</v>
      </c>
      <c r="B2337" s="47">
        <v>999</v>
      </c>
      <c r="C2337" s="47">
        <v>7062</v>
      </c>
      <c r="D2337" s="30">
        <v>0</v>
      </c>
      <c r="E2337" s="13" t="s">
        <v>4138</v>
      </c>
      <c r="F2337" s="25">
        <v>165</v>
      </c>
      <c r="G2337" s="14"/>
      <c r="H2337" s="15">
        <v>0</v>
      </c>
      <c r="I2337" s="15">
        <v>0</v>
      </c>
      <c r="J2337" s="15">
        <f t="shared" si="180"/>
        <v>0</v>
      </c>
      <c r="K2337" s="15">
        <f t="shared" si="181"/>
        <v>0</v>
      </c>
      <c r="L2337" s="15">
        <f t="shared" si="182"/>
        <v>0</v>
      </c>
      <c r="M2337" s="15">
        <f t="shared" si="183"/>
        <v>0</v>
      </c>
      <c r="N2337" s="15">
        <f t="shared" si="184"/>
        <v>0</v>
      </c>
    </row>
    <row r="2338" spans="1:14" ht="22.5">
      <c r="A2338" s="47">
        <v>60</v>
      </c>
      <c r="B2338" s="47">
        <v>999</v>
      </c>
      <c r="C2338" s="47">
        <v>7063</v>
      </c>
      <c r="D2338" s="30">
        <v>0</v>
      </c>
      <c r="E2338" s="13" t="s">
        <v>4139</v>
      </c>
      <c r="F2338" s="25">
        <v>165</v>
      </c>
      <c r="G2338" s="14"/>
      <c r="H2338" s="15">
        <v>0</v>
      </c>
      <c r="I2338" s="15">
        <v>0</v>
      </c>
      <c r="J2338" s="15">
        <f t="shared" si="180"/>
        <v>0</v>
      </c>
      <c r="K2338" s="15">
        <f t="shared" si="181"/>
        <v>0</v>
      </c>
      <c r="L2338" s="15">
        <f t="shared" si="182"/>
        <v>0</v>
      </c>
      <c r="M2338" s="15">
        <f t="shared" si="183"/>
        <v>0</v>
      </c>
      <c r="N2338" s="15">
        <f t="shared" si="184"/>
        <v>0</v>
      </c>
    </row>
    <row r="2339" spans="1:14" ht="22.5">
      <c r="A2339" s="47">
        <v>60</v>
      </c>
      <c r="B2339" s="47">
        <v>999</v>
      </c>
      <c r="C2339" s="47">
        <v>7064</v>
      </c>
      <c r="D2339" s="30">
        <v>0</v>
      </c>
      <c r="E2339" s="13" t="s">
        <v>4140</v>
      </c>
      <c r="F2339" s="25">
        <v>165</v>
      </c>
      <c r="G2339" s="14"/>
      <c r="H2339" s="15">
        <v>0</v>
      </c>
      <c r="I2339" s="15">
        <v>0</v>
      </c>
      <c r="J2339" s="15">
        <f t="shared" si="180"/>
        <v>0</v>
      </c>
      <c r="K2339" s="15">
        <f t="shared" si="181"/>
        <v>0</v>
      </c>
      <c r="L2339" s="15">
        <f t="shared" si="182"/>
        <v>0</v>
      </c>
      <c r="M2339" s="15">
        <f t="shared" si="183"/>
        <v>0</v>
      </c>
      <c r="N2339" s="15">
        <f t="shared" si="184"/>
        <v>0</v>
      </c>
    </row>
    <row r="2340" spans="1:14" ht="22.5">
      <c r="A2340" s="47">
        <v>60</v>
      </c>
      <c r="B2340" s="47">
        <v>999</v>
      </c>
      <c r="C2340" s="47">
        <v>7065</v>
      </c>
      <c r="D2340" s="30">
        <v>0</v>
      </c>
      <c r="E2340" s="13" t="s">
        <v>4141</v>
      </c>
      <c r="F2340" s="25">
        <v>165</v>
      </c>
      <c r="G2340" s="14"/>
      <c r="H2340" s="15">
        <v>0</v>
      </c>
      <c r="I2340" s="15">
        <v>0</v>
      </c>
      <c r="J2340" s="15">
        <f t="shared" si="180"/>
        <v>0</v>
      </c>
      <c r="K2340" s="15">
        <f t="shared" si="181"/>
        <v>0</v>
      </c>
      <c r="L2340" s="15">
        <f t="shared" si="182"/>
        <v>0</v>
      </c>
      <c r="M2340" s="15">
        <f t="shared" si="183"/>
        <v>0</v>
      </c>
      <c r="N2340" s="15">
        <f t="shared" si="184"/>
        <v>0</v>
      </c>
    </row>
    <row r="2341" spans="1:14" ht="45">
      <c r="A2341" s="47">
        <v>60</v>
      </c>
      <c r="B2341" s="47">
        <v>999</v>
      </c>
      <c r="C2341" s="47">
        <v>7066</v>
      </c>
      <c r="D2341" s="30">
        <v>0</v>
      </c>
      <c r="E2341" s="13" t="s">
        <v>4142</v>
      </c>
      <c r="F2341" s="25">
        <v>165</v>
      </c>
      <c r="G2341" s="14"/>
      <c r="H2341" s="15">
        <v>0</v>
      </c>
      <c r="I2341" s="15">
        <v>0</v>
      </c>
      <c r="J2341" s="15">
        <f t="shared" si="180"/>
        <v>0</v>
      </c>
      <c r="K2341" s="15">
        <f t="shared" si="181"/>
        <v>0</v>
      </c>
      <c r="L2341" s="15">
        <f t="shared" si="182"/>
        <v>0</v>
      </c>
      <c r="M2341" s="15">
        <f t="shared" si="183"/>
        <v>0</v>
      </c>
      <c r="N2341" s="15">
        <f t="shared" si="184"/>
        <v>0</v>
      </c>
    </row>
    <row r="2342" spans="1:14" ht="78.75">
      <c r="A2342" s="47">
        <v>60</v>
      </c>
      <c r="B2342" s="47">
        <v>999</v>
      </c>
      <c r="C2342" s="47">
        <v>7067</v>
      </c>
      <c r="D2342" s="30">
        <v>0</v>
      </c>
      <c r="E2342" s="13" t="s">
        <v>4143</v>
      </c>
      <c r="F2342" s="25">
        <v>128</v>
      </c>
      <c r="G2342" s="14"/>
      <c r="H2342" s="15">
        <v>0</v>
      </c>
      <c r="I2342" s="15">
        <v>0</v>
      </c>
      <c r="J2342" s="15">
        <f t="shared" si="180"/>
        <v>0</v>
      </c>
      <c r="K2342" s="15">
        <f t="shared" si="181"/>
        <v>0</v>
      </c>
      <c r="L2342" s="15">
        <f t="shared" si="182"/>
        <v>0</v>
      </c>
      <c r="M2342" s="15">
        <f t="shared" si="183"/>
        <v>0</v>
      </c>
      <c r="N2342" s="15">
        <f t="shared" si="184"/>
        <v>0</v>
      </c>
    </row>
    <row r="2343" spans="1:14" ht="67.5">
      <c r="A2343" s="47">
        <v>60</v>
      </c>
      <c r="B2343" s="47">
        <v>33</v>
      </c>
      <c r="C2343" s="47">
        <v>13</v>
      </c>
      <c r="D2343" s="30">
        <v>0</v>
      </c>
      <c r="E2343" s="13" t="s">
        <v>4144</v>
      </c>
      <c r="F2343" s="25">
        <v>324</v>
      </c>
      <c r="G2343" s="14"/>
      <c r="H2343" s="15">
        <v>0</v>
      </c>
      <c r="I2343" s="15">
        <v>0</v>
      </c>
      <c r="J2343" s="15">
        <f t="shared" si="180"/>
        <v>0</v>
      </c>
      <c r="K2343" s="15">
        <f t="shared" si="181"/>
        <v>0</v>
      </c>
      <c r="L2343" s="15">
        <f t="shared" si="182"/>
        <v>0</v>
      </c>
      <c r="M2343" s="15">
        <f t="shared" si="183"/>
        <v>0</v>
      </c>
      <c r="N2343" s="15">
        <f t="shared" si="184"/>
        <v>0</v>
      </c>
    </row>
    <row r="2344" spans="1:14" ht="12" thickBot="1">
      <c r="F2344" s="27"/>
    </row>
    <row r="2345" spans="1:14" ht="12" thickTop="1">
      <c r="I2345" s="21" t="s">
        <v>18</v>
      </c>
      <c r="J2345" s="22">
        <f>SUM(J14:J2343)</f>
        <v>0</v>
      </c>
      <c r="K2345" s="22">
        <f>SUM(K14:K2343)</f>
        <v>0</v>
      </c>
      <c r="L2345" s="22">
        <f>SUM(L14:L2343)</f>
        <v>0</v>
      </c>
      <c r="M2345" s="22">
        <f>SUM(M14:M2343)</f>
        <v>0</v>
      </c>
      <c r="N2345" s="22">
        <f>SUM(N14:N2343)</f>
        <v>0</v>
      </c>
    </row>
  </sheetData>
  <mergeCells count="8">
    <mergeCell ref="G12:I12"/>
    <mergeCell ref="J12:N12"/>
    <mergeCell ref="A13:D13"/>
    <mergeCell ref="A2:N3"/>
    <mergeCell ref="F6:J6"/>
    <mergeCell ref="F7:J7"/>
    <mergeCell ref="F8:J8"/>
    <mergeCell ref="F9:J9"/>
  </mergeCells>
  <dataValidations disablePrompts="1" count="1">
    <dataValidation errorStyle="information" allowBlank="1" showInputMessage="1" showErrorMessage="1" promptTitle="NO MODIFIQUE ESTE ARCHIVO" prompt="SOLO CAPTURE LOS DATOS REQUERIDOS SEÑALADOS CON GRIS, DEBERA ENTREGAR ESTE ARCHIVO DEBIDAMENTE LLENADO Y RESPALDADO, TENDRA QUE IMPRIMIRLO PARA QUE SE CONFORME COMO SU OFERTA ECONOMICA. CUALQUIER DIFERENCIA SERA CAUSA DE DESCALIFICACION." sqref="A6: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A67857:D67857 IZ63392 SV63392 ACR63392 AMN63392 AWJ63392 BGF63392 BQB63392 BZX63392 CJT63392 CTP63392 DDL63392 DNH63392 DXD63392 EGZ63392 EQV63392 FAR63392 FKN63392 FUJ63392 GEF63392 GOB63392 GXX63392 HHT63392 HRP63392 IBL63392 ILH63392 IVD63392 JEZ63392 JOV63392 JYR63392 KIN63392 KSJ63392 LCF63392 LMB63392 LVX63392 MFT63392 MPP63392 MZL63392 NJH63392 NTD63392 OCZ63392 OMV63392 OWR63392 PGN63392 PQJ63392 QAF63392 QKB63392 QTX63392 RDT63392 RNP63392 RXL63392 SHH63392 SRD63392 TAZ63392 TKV63392 TUR63392 UEN63392 UOJ63392 UYF63392 VIB63392 VRX63392 WBT63392 WLP63392 WVL63392 A133393:D133393 IZ128928 SV128928 ACR128928 AMN128928 AWJ128928 BGF128928 BQB128928 BZX128928 CJT128928 CTP128928 DDL128928 DNH128928 DXD128928 EGZ128928 EQV128928 FAR128928 FKN128928 FUJ128928 GEF128928 GOB128928 GXX128928 HHT128928 HRP128928 IBL128928 ILH128928 IVD128928 JEZ128928 JOV128928 JYR128928 KIN128928 KSJ128928 LCF128928 LMB128928 LVX128928 MFT128928 MPP128928 MZL128928 NJH128928 NTD128928 OCZ128928 OMV128928 OWR128928 PGN128928 PQJ128928 QAF128928 QKB128928 QTX128928 RDT128928 RNP128928 RXL128928 SHH128928 SRD128928 TAZ128928 TKV128928 TUR128928 UEN128928 UOJ128928 UYF128928 VIB128928 VRX128928 WBT128928 WLP128928 WVL128928 A198929:D198929 IZ194464 SV194464 ACR194464 AMN194464 AWJ194464 BGF194464 BQB194464 BZX194464 CJT194464 CTP194464 DDL194464 DNH194464 DXD194464 EGZ194464 EQV194464 FAR194464 FKN194464 FUJ194464 GEF194464 GOB194464 GXX194464 HHT194464 HRP194464 IBL194464 ILH194464 IVD194464 JEZ194464 JOV194464 JYR194464 KIN194464 KSJ194464 LCF194464 LMB194464 LVX194464 MFT194464 MPP194464 MZL194464 NJH194464 NTD194464 OCZ194464 OMV194464 OWR194464 PGN194464 PQJ194464 QAF194464 QKB194464 QTX194464 RDT194464 RNP194464 RXL194464 SHH194464 SRD194464 TAZ194464 TKV194464 TUR194464 UEN194464 UOJ194464 UYF194464 VIB194464 VRX194464 WBT194464 WLP194464 WVL194464 A264465:D264465 IZ260000 SV260000 ACR260000 AMN260000 AWJ260000 BGF260000 BQB260000 BZX260000 CJT260000 CTP260000 DDL260000 DNH260000 DXD260000 EGZ260000 EQV260000 FAR260000 FKN260000 FUJ260000 GEF260000 GOB260000 GXX260000 HHT260000 HRP260000 IBL260000 ILH260000 IVD260000 JEZ260000 JOV260000 JYR260000 KIN260000 KSJ260000 LCF260000 LMB260000 LVX260000 MFT260000 MPP260000 MZL260000 NJH260000 NTD260000 OCZ260000 OMV260000 OWR260000 PGN260000 PQJ260000 QAF260000 QKB260000 QTX260000 RDT260000 RNP260000 RXL260000 SHH260000 SRD260000 TAZ260000 TKV260000 TUR260000 UEN260000 UOJ260000 UYF260000 VIB260000 VRX260000 WBT260000 WLP260000 WVL260000 A330001:D330001 IZ325536 SV325536 ACR325536 AMN325536 AWJ325536 BGF325536 BQB325536 BZX325536 CJT325536 CTP325536 DDL325536 DNH325536 DXD325536 EGZ325536 EQV325536 FAR325536 FKN325536 FUJ325536 GEF325536 GOB325536 GXX325536 HHT325536 HRP325536 IBL325536 ILH325536 IVD325536 JEZ325536 JOV325536 JYR325536 KIN325536 KSJ325536 LCF325536 LMB325536 LVX325536 MFT325536 MPP325536 MZL325536 NJH325536 NTD325536 OCZ325536 OMV325536 OWR325536 PGN325536 PQJ325536 QAF325536 QKB325536 QTX325536 RDT325536 RNP325536 RXL325536 SHH325536 SRD325536 TAZ325536 TKV325536 TUR325536 UEN325536 UOJ325536 UYF325536 VIB325536 VRX325536 WBT325536 WLP325536 WVL325536 A395537:D395537 IZ391072 SV391072 ACR391072 AMN391072 AWJ391072 BGF391072 BQB391072 BZX391072 CJT391072 CTP391072 DDL391072 DNH391072 DXD391072 EGZ391072 EQV391072 FAR391072 FKN391072 FUJ391072 GEF391072 GOB391072 GXX391072 HHT391072 HRP391072 IBL391072 ILH391072 IVD391072 JEZ391072 JOV391072 JYR391072 KIN391072 KSJ391072 LCF391072 LMB391072 LVX391072 MFT391072 MPP391072 MZL391072 NJH391072 NTD391072 OCZ391072 OMV391072 OWR391072 PGN391072 PQJ391072 QAF391072 QKB391072 QTX391072 RDT391072 RNP391072 RXL391072 SHH391072 SRD391072 TAZ391072 TKV391072 TUR391072 UEN391072 UOJ391072 UYF391072 VIB391072 VRX391072 WBT391072 WLP391072 WVL391072 A461073:D461073 IZ456608 SV456608 ACR456608 AMN456608 AWJ456608 BGF456608 BQB456608 BZX456608 CJT456608 CTP456608 DDL456608 DNH456608 DXD456608 EGZ456608 EQV456608 FAR456608 FKN456608 FUJ456608 GEF456608 GOB456608 GXX456608 HHT456608 HRP456608 IBL456608 ILH456608 IVD456608 JEZ456608 JOV456608 JYR456608 KIN456608 KSJ456608 LCF456608 LMB456608 LVX456608 MFT456608 MPP456608 MZL456608 NJH456608 NTD456608 OCZ456608 OMV456608 OWR456608 PGN456608 PQJ456608 QAF456608 QKB456608 QTX456608 RDT456608 RNP456608 RXL456608 SHH456608 SRD456608 TAZ456608 TKV456608 TUR456608 UEN456608 UOJ456608 UYF456608 VIB456608 VRX456608 WBT456608 WLP456608 WVL456608 A526609:D526609 IZ522144 SV522144 ACR522144 AMN522144 AWJ522144 BGF522144 BQB522144 BZX522144 CJT522144 CTP522144 DDL522144 DNH522144 DXD522144 EGZ522144 EQV522144 FAR522144 FKN522144 FUJ522144 GEF522144 GOB522144 GXX522144 HHT522144 HRP522144 IBL522144 ILH522144 IVD522144 JEZ522144 JOV522144 JYR522144 KIN522144 KSJ522144 LCF522144 LMB522144 LVX522144 MFT522144 MPP522144 MZL522144 NJH522144 NTD522144 OCZ522144 OMV522144 OWR522144 PGN522144 PQJ522144 QAF522144 QKB522144 QTX522144 RDT522144 RNP522144 RXL522144 SHH522144 SRD522144 TAZ522144 TKV522144 TUR522144 UEN522144 UOJ522144 UYF522144 VIB522144 VRX522144 WBT522144 WLP522144 WVL522144 A592145:D592145 IZ587680 SV587680 ACR587680 AMN587680 AWJ587680 BGF587680 BQB587680 BZX587680 CJT587680 CTP587680 DDL587680 DNH587680 DXD587680 EGZ587680 EQV587680 FAR587680 FKN587680 FUJ587680 GEF587680 GOB587680 GXX587680 HHT587680 HRP587680 IBL587680 ILH587680 IVD587680 JEZ587680 JOV587680 JYR587680 KIN587680 KSJ587680 LCF587680 LMB587680 LVX587680 MFT587680 MPP587680 MZL587680 NJH587680 NTD587680 OCZ587680 OMV587680 OWR587680 PGN587680 PQJ587680 QAF587680 QKB587680 QTX587680 RDT587680 RNP587680 RXL587680 SHH587680 SRD587680 TAZ587680 TKV587680 TUR587680 UEN587680 UOJ587680 UYF587680 VIB587680 VRX587680 WBT587680 WLP587680 WVL587680 A657681:D657681 IZ653216 SV653216 ACR653216 AMN653216 AWJ653216 BGF653216 BQB653216 BZX653216 CJT653216 CTP653216 DDL653216 DNH653216 DXD653216 EGZ653216 EQV653216 FAR653216 FKN653216 FUJ653216 GEF653216 GOB653216 GXX653216 HHT653216 HRP653216 IBL653216 ILH653216 IVD653216 JEZ653216 JOV653216 JYR653216 KIN653216 KSJ653216 LCF653216 LMB653216 LVX653216 MFT653216 MPP653216 MZL653216 NJH653216 NTD653216 OCZ653216 OMV653216 OWR653216 PGN653216 PQJ653216 QAF653216 QKB653216 QTX653216 RDT653216 RNP653216 RXL653216 SHH653216 SRD653216 TAZ653216 TKV653216 TUR653216 UEN653216 UOJ653216 UYF653216 VIB653216 VRX653216 WBT653216 WLP653216 WVL653216 A723217:D723217 IZ718752 SV718752 ACR718752 AMN718752 AWJ718752 BGF718752 BQB718752 BZX718752 CJT718752 CTP718752 DDL718752 DNH718752 DXD718752 EGZ718752 EQV718752 FAR718752 FKN718752 FUJ718752 GEF718752 GOB718752 GXX718752 HHT718752 HRP718752 IBL718752 ILH718752 IVD718752 JEZ718752 JOV718752 JYR718752 KIN718752 KSJ718752 LCF718752 LMB718752 LVX718752 MFT718752 MPP718752 MZL718752 NJH718752 NTD718752 OCZ718752 OMV718752 OWR718752 PGN718752 PQJ718752 QAF718752 QKB718752 QTX718752 RDT718752 RNP718752 RXL718752 SHH718752 SRD718752 TAZ718752 TKV718752 TUR718752 UEN718752 UOJ718752 UYF718752 VIB718752 VRX718752 WBT718752 WLP718752 WVL718752 A788753:D788753 IZ784288 SV784288 ACR784288 AMN784288 AWJ784288 BGF784288 BQB784288 BZX784288 CJT784288 CTP784288 DDL784288 DNH784288 DXD784288 EGZ784288 EQV784288 FAR784288 FKN784288 FUJ784288 GEF784288 GOB784288 GXX784288 HHT784288 HRP784288 IBL784288 ILH784288 IVD784288 JEZ784288 JOV784288 JYR784288 KIN784288 KSJ784288 LCF784288 LMB784288 LVX784288 MFT784288 MPP784288 MZL784288 NJH784288 NTD784288 OCZ784288 OMV784288 OWR784288 PGN784288 PQJ784288 QAF784288 QKB784288 QTX784288 RDT784288 RNP784288 RXL784288 SHH784288 SRD784288 TAZ784288 TKV784288 TUR784288 UEN784288 UOJ784288 UYF784288 VIB784288 VRX784288 WBT784288 WLP784288 WVL784288 A854289:D854289 IZ849824 SV849824 ACR849824 AMN849824 AWJ849824 BGF849824 BQB849824 BZX849824 CJT849824 CTP849824 DDL849824 DNH849824 DXD849824 EGZ849824 EQV849824 FAR849824 FKN849824 FUJ849824 GEF849824 GOB849824 GXX849824 HHT849824 HRP849824 IBL849824 ILH849824 IVD849824 JEZ849824 JOV849824 JYR849824 KIN849824 KSJ849824 LCF849824 LMB849824 LVX849824 MFT849824 MPP849824 MZL849824 NJH849824 NTD849824 OCZ849824 OMV849824 OWR849824 PGN849824 PQJ849824 QAF849824 QKB849824 QTX849824 RDT849824 RNP849824 RXL849824 SHH849824 SRD849824 TAZ849824 TKV849824 TUR849824 UEN849824 UOJ849824 UYF849824 VIB849824 VRX849824 WBT849824 WLP849824 WVL849824 A919825:D919825 IZ915360 SV915360 ACR915360 AMN915360 AWJ915360 BGF915360 BQB915360 BZX915360 CJT915360 CTP915360 DDL915360 DNH915360 DXD915360 EGZ915360 EQV915360 FAR915360 FKN915360 FUJ915360 GEF915360 GOB915360 GXX915360 HHT915360 HRP915360 IBL915360 ILH915360 IVD915360 JEZ915360 JOV915360 JYR915360 KIN915360 KSJ915360 LCF915360 LMB915360 LVX915360 MFT915360 MPP915360 MZL915360 NJH915360 NTD915360 OCZ915360 OMV915360 OWR915360 PGN915360 PQJ915360 QAF915360 QKB915360 QTX915360 RDT915360 RNP915360 RXL915360 SHH915360 SRD915360 TAZ915360 TKV915360 TUR915360 UEN915360 UOJ915360 UYF915360 VIB915360 VRX915360 WBT915360 WLP915360 WVL915360 A985361:D985361 IZ980896 SV980896 ACR980896 AMN980896 AWJ980896 BGF980896 BQB980896 BZX980896 CJT980896 CTP980896 DDL980896 DNH980896 DXD980896 EGZ980896 EQV980896 FAR980896 FKN980896 FUJ980896 GEF980896 GOB980896 GXX980896 HHT980896 HRP980896 IBL980896 ILH980896 IVD980896 JEZ980896 JOV980896 JYR980896 KIN980896 KSJ980896 LCF980896 LMB980896 LVX980896 MFT980896 MPP980896 MZL980896 NJH980896 NTD980896 OCZ980896 OMV980896 OWR980896 PGN980896 PQJ980896 QAF980896 QKB980896 QTX980896 RDT980896 RNP980896 RXL980896 SHH980896 SRD980896 TAZ980896 TKV980896 TUR980896 UEN980896 UOJ980896 UYF980896 VIB980896 VRX980896 WBT980896 WLP980896 WVL98089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election activeCell="I11" sqref="I11"/>
    </sheetView>
  </sheetViews>
  <sheetFormatPr baseColWidth="10" defaultColWidth="32.7109375" defaultRowHeight="11.25"/>
  <cols>
    <col min="1" max="1" width="3.28515625" style="1" customWidth="1"/>
    <col min="2" max="2" width="45.42578125" style="1" customWidth="1"/>
    <col min="3" max="3" width="11.28515625" style="49" customWidth="1"/>
    <col min="4" max="4" width="8.85546875" style="1" customWidth="1"/>
    <col min="5" max="5" width="13.42578125" style="1" customWidth="1"/>
    <col min="6" max="6" width="12.28515625" style="1" customWidth="1"/>
    <col min="7" max="7" width="11.140625" style="1" customWidth="1"/>
    <col min="8" max="12" width="13.140625" style="1" customWidth="1"/>
    <col min="13" max="14" width="13.7109375" style="1" bestFit="1" customWidth="1"/>
    <col min="15" max="15" width="12.7109375" style="1" customWidth="1"/>
    <col min="16" max="256" width="32.7109375" style="1"/>
    <col min="257" max="257" width="3.28515625" style="1" customWidth="1"/>
    <col min="258" max="258" width="45.42578125" style="1" customWidth="1"/>
    <col min="259" max="259" width="11.28515625" style="1" customWidth="1"/>
    <col min="260" max="260" width="8.85546875" style="1" customWidth="1"/>
    <col min="261" max="261" width="13.42578125" style="1" customWidth="1"/>
    <col min="262" max="262" width="12.28515625" style="1" customWidth="1"/>
    <col min="263" max="263" width="11.140625" style="1" customWidth="1"/>
    <col min="264" max="268" width="13.140625" style="1" customWidth="1"/>
    <col min="269" max="270" width="13.7109375" style="1" bestFit="1" customWidth="1"/>
    <col min="271" max="271" width="12.7109375" style="1" customWidth="1"/>
    <col min="272" max="512" width="32.7109375" style="1"/>
    <col min="513" max="513" width="3.28515625" style="1" customWidth="1"/>
    <col min="514" max="514" width="45.42578125" style="1" customWidth="1"/>
    <col min="515" max="515" width="11.28515625" style="1" customWidth="1"/>
    <col min="516" max="516" width="8.85546875" style="1" customWidth="1"/>
    <col min="517" max="517" width="13.42578125" style="1" customWidth="1"/>
    <col min="518" max="518" width="12.28515625" style="1" customWidth="1"/>
    <col min="519" max="519" width="11.140625" style="1" customWidth="1"/>
    <col min="520" max="524" width="13.140625" style="1" customWidth="1"/>
    <col min="525" max="526" width="13.7109375" style="1" bestFit="1" customWidth="1"/>
    <col min="527" max="527" width="12.7109375" style="1" customWidth="1"/>
    <col min="528" max="768" width="32.7109375" style="1"/>
    <col min="769" max="769" width="3.28515625" style="1" customWidth="1"/>
    <col min="770" max="770" width="45.42578125" style="1" customWidth="1"/>
    <col min="771" max="771" width="11.28515625" style="1" customWidth="1"/>
    <col min="772" max="772" width="8.85546875" style="1" customWidth="1"/>
    <col min="773" max="773" width="13.42578125" style="1" customWidth="1"/>
    <col min="774" max="774" width="12.28515625" style="1" customWidth="1"/>
    <col min="775" max="775" width="11.140625" style="1" customWidth="1"/>
    <col min="776" max="780" width="13.140625" style="1" customWidth="1"/>
    <col min="781" max="782" width="13.7109375" style="1" bestFit="1" customWidth="1"/>
    <col min="783" max="783" width="12.7109375" style="1" customWidth="1"/>
    <col min="784" max="1024" width="32.7109375" style="1"/>
    <col min="1025" max="1025" width="3.28515625" style="1" customWidth="1"/>
    <col min="1026" max="1026" width="45.42578125" style="1" customWidth="1"/>
    <col min="1027" max="1027" width="11.28515625" style="1" customWidth="1"/>
    <col min="1028" max="1028" width="8.85546875" style="1" customWidth="1"/>
    <col min="1029" max="1029" width="13.42578125" style="1" customWidth="1"/>
    <col min="1030" max="1030" width="12.28515625" style="1" customWidth="1"/>
    <col min="1031" max="1031" width="11.140625" style="1" customWidth="1"/>
    <col min="1032" max="1036" width="13.140625" style="1" customWidth="1"/>
    <col min="1037" max="1038" width="13.7109375" style="1" bestFit="1" customWidth="1"/>
    <col min="1039" max="1039" width="12.7109375" style="1" customWidth="1"/>
    <col min="1040" max="1280" width="32.7109375" style="1"/>
    <col min="1281" max="1281" width="3.28515625" style="1" customWidth="1"/>
    <col min="1282" max="1282" width="45.42578125" style="1" customWidth="1"/>
    <col min="1283" max="1283" width="11.28515625" style="1" customWidth="1"/>
    <col min="1284" max="1284" width="8.85546875" style="1" customWidth="1"/>
    <col min="1285" max="1285" width="13.42578125" style="1" customWidth="1"/>
    <col min="1286" max="1286" width="12.28515625" style="1" customWidth="1"/>
    <col min="1287" max="1287" width="11.140625" style="1" customWidth="1"/>
    <col min="1288" max="1292" width="13.140625" style="1" customWidth="1"/>
    <col min="1293" max="1294" width="13.7109375" style="1" bestFit="1" customWidth="1"/>
    <col min="1295" max="1295" width="12.7109375" style="1" customWidth="1"/>
    <col min="1296" max="1536" width="32.7109375" style="1"/>
    <col min="1537" max="1537" width="3.28515625" style="1" customWidth="1"/>
    <col min="1538" max="1538" width="45.42578125" style="1" customWidth="1"/>
    <col min="1539" max="1539" width="11.28515625" style="1" customWidth="1"/>
    <col min="1540" max="1540" width="8.85546875" style="1" customWidth="1"/>
    <col min="1541" max="1541" width="13.42578125" style="1" customWidth="1"/>
    <col min="1542" max="1542" width="12.28515625" style="1" customWidth="1"/>
    <col min="1543" max="1543" width="11.140625" style="1" customWidth="1"/>
    <col min="1544" max="1548" width="13.140625" style="1" customWidth="1"/>
    <col min="1549" max="1550" width="13.7109375" style="1" bestFit="1" customWidth="1"/>
    <col min="1551" max="1551" width="12.7109375" style="1" customWidth="1"/>
    <col min="1552" max="1792" width="32.7109375" style="1"/>
    <col min="1793" max="1793" width="3.28515625" style="1" customWidth="1"/>
    <col min="1794" max="1794" width="45.42578125" style="1" customWidth="1"/>
    <col min="1795" max="1795" width="11.28515625" style="1" customWidth="1"/>
    <col min="1796" max="1796" width="8.85546875" style="1" customWidth="1"/>
    <col min="1797" max="1797" width="13.42578125" style="1" customWidth="1"/>
    <col min="1798" max="1798" width="12.28515625" style="1" customWidth="1"/>
    <col min="1799" max="1799" width="11.140625" style="1" customWidth="1"/>
    <col min="1800" max="1804" width="13.140625" style="1" customWidth="1"/>
    <col min="1805" max="1806" width="13.7109375" style="1" bestFit="1" customWidth="1"/>
    <col min="1807" max="1807" width="12.7109375" style="1" customWidth="1"/>
    <col min="1808" max="2048" width="32.7109375" style="1"/>
    <col min="2049" max="2049" width="3.28515625" style="1" customWidth="1"/>
    <col min="2050" max="2050" width="45.42578125" style="1" customWidth="1"/>
    <col min="2051" max="2051" width="11.28515625" style="1" customWidth="1"/>
    <col min="2052" max="2052" width="8.85546875" style="1" customWidth="1"/>
    <col min="2053" max="2053" width="13.42578125" style="1" customWidth="1"/>
    <col min="2054" max="2054" width="12.28515625" style="1" customWidth="1"/>
    <col min="2055" max="2055" width="11.140625" style="1" customWidth="1"/>
    <col min="2056" max="2060" width="13.140625" style="1" customWidth="1"/>
    <col min="2061" max="2062" width="13.7109375" style="1" bestFit="1" customWidth="1"/>
    <col min="2063" max="2063" width="12.7109375" style="1" customWidth="1"/>
    <col min="2064" max="2304" width="32.7109375" style="1"/>
    <col min="2305" max="2305" width="3.28515625" style="1" customWidth="1"/>
    <col min="2306" max="2306" width="45.42578125" style="1" customWidth="1"/>
    <col min="2307" max="2307" width="11.28515625" style="1" customWidth="1"/>
    <col min="2308" max="2308" width="8.85546875" style="1" customWidth="1"/>
    <col min="2309" max="2309" width="13.42578125" style="1" customWidth="1"/>
    <col min="2310" max="2310" width="12.28515625" style="1" customWidth="1"/>
    <col min="2311" max="2311" width="11.140625" style="1" customWidth="1"/>
    <col min="2312" max="2316" width="13.140625" style="1" customWidth="1"/>
    <col min="2317" max="2318" width="13.7109375" style="1" bestFit="1" customWidth="1"/>
    <col min="2319" max="2319" width="12.7109375" style="1" customWidth="1"/>
    <col min="2320" max="2560" width="32.7109375" style="1"/>
    <col min="2561" max="2561" width="3.28515625" style="1" customWidth="1"/>
    <col min="2562" max="2562" width="45.42578125" style="1" customWidth="1"/>
    <col min="2563" max="2563" width="11.28515625" style="1" customWidth="1"/>
    <col min="2564" max="2564" width="8.85546875" style="1" customWidth="1"/>
    <col min="2565" max="2565" width="13.42578125" style="1" customWidth="1"/>
    <col min="2566" max="2566" width="12.28515625" style="1" customWidth="1"/>
    <col min="2567" max="2567" width="11.140625" style="1" customWidth="1"/>
    <col min="2568" max="2572" width="13.140625" style="1" customWidth="1"/>
    <col min="2573" max="2574" width="13.7109375" style="1" bestFit="1" customWidth="1"/>
    <col min="2575" max="2575" width="12.7109375" style="1" customWidth="1"/>
    <col min="2576" max="2816" width="32.7109375" style="1"/>
    <col min="2817" max="2817" width="3.28515625" style="1" customWidth="1"/>
    <col min="2818" max="2818" width="45.42578125" style="1" customWidth="1"/>
    <col min="2819" max="2819" width="11.28515625" style="1" customWidth="1"/>
    <col min="2820" max="2820" width="8.85546875" style="1" customWidth="1"/>
    <col min="2821" max="2821" width="13.42578125" style="1" customWidth="1"/>
    <col min="2822" max="2822" width="12.28515625" style="1" customWidth="1"/>
    <col min="2823" max="2823" width="11.140625" style="1" customWidth="1"/>
    <col min="2824" max="2828" width="13.140625" style="1" customWidth="1"/>
    <col min="2829" max="2830" width="13.7109375" style="1" bestFit="1" customWidth="1"/>
    <col min="2831" max="2831" width="12.7109375" style="1" customWidth="1"/>
    <col min="2832" max="3072" width="32.7109375" style="1"/>
    <col min="3073" max="3073" width="3.28515625" style="1" customWidth="1"/>
    <col min="3074" max="3074" width="45.42578125" style="1" customWidth="1"/>
    <col min="3075" max="3075" width="11.28515625" style="1" customWidth="1"/>
    <col min="3076" max="3076" width="8.85546875" style="1" customWidth="1"/>
    <col min="3077" max="3077" width="13.42578125" style="1" customWidth="1"/>
    <col min="3078" max="3078" width="12.28515625" style="1" customWidth="1"/>
    <col min="3079" max="3079" width="11.140625" style="1" customWidth="1"/>
    <col min="3080" max="3084" width="13.140625" style="1" customWidth="1"/>
    <col min="3085" max="3086" width="13.7109375" style="1" bestFit="1" customWidth="1"/>
    <col min="3087" max="3087" width="12.7109375" style="1" customWidth="1"/>
    <col min="3088" max="3328" width="32.7109375" style="1"/>
    <col min="3329" max="3329" width="3.28515625" style="1" customWidth="1"/>
    <col min="3330" max="3330" width="45.42578125" style="1" customWidth="1"/>
    <col min="3331" max="3331" width="11.28515625" style="1" customWidth="1"/>
    <col min="3332" max="3332" width="8.85546875" style="1" customWidth="1"/>
    <col min="3333" max="3333" width="13.42578125" style="1" customWidth="1"/>
    <col min="3334" max="3334" width="12.28515625" style="1" customWidth="1"/>
    <col min="3335" max="3335" width="11.140625" style="1" customWidth="1"/>
    <col min="3336" max="3340" width="13.140625" style="1" customWidth="1"/>
    <col min="3341" max="3342" width="13.7109375" style="1" bestFit="1" customWidth="1"/>
    <col min="3343" max="3343" width="12.7109375" style="1" customWidth="1"/>
    <col min="3344" max="3584" width="32.7109375" style="1"/>
    <col min="3585" max="3585" width="3.28515625" style="1" customWidth="1"/>
    <col min="3586" max="3586" width="45.42578125" style="1" customWidth="1"/>
    <col min="3587" max="3587" width="11.28515625" style="1" customWidth="1"/>
    <col min="3588" max="3588" width="8.85546875" style="1" customWidth="1"/>
    <col min="3589" max="3589" width="13.42578125" style="1" customWidth="1"/>
    <col min="3590" max="3590" width="12.28515625" style="1" customWidth="1"/>
    <col min="3591" max="3591" width="11.140625" style="1" customWidth="1"/>
    <col min="3592" max="3596" width="13.140625" style="1" customWidth="1"/>
    <col min="3597" max="3598" width="13.7109375" style="1" bestFit="1" customWidth="1"/>
    <col min="3599" max="3599" width="12.7109375" style="1" customWidth="1"/>
    <col min="3600" max="3840" width="32.7109375" style="1"/>
    <col min="3841" max="3841" width="3.28515625" style="1" customWidth="1"/>
    <col min="3842" max="3842" width="45.42578125" style="1" customWidth="1"/>
    <col min="3843" max="3843" width="11.28515625" style="1" customWidth="1"/>
    <col min="3844" max="3844" width="8.85546875" style="1" customWidth="1"/>
    <col min="3845" max="3845" width="13.42578125" style="1" customWidth="1"/>
    <col min="3846" max="3846" width="12.28515625" style="1" customWidth="1"/>
    <col min="3847" max="3847" width="11.140625" style="1" customWidth="1"/>
    <col min="3848" max="3852" width="13.140625" style="1" customWidth="1"/>
    <col min="3853" max="3854" width="13.7109375" style="1" bestFit="1" customWidth="1"/>
    <col min="3855" max="3855" width="12.7109375" style="1" customWidth="1"/>
    <col min="3856" max="4096" width="32.7109375" style="1"/>
    <col min="4097" max="4097" width="3.28515625" style="1" customWidth="1"/>
    <col min="4098" max="4098" width="45.42578125" style="1" customWidth="1"/>
    <col min="4099" max="4099" width="11.28515625" style="1" customWidth="1"/>
    <col min="4100" max="4100" width="8.85546875" style="1" customWidth="1"/>
    <col min="4101" max="4101" width="13.42578125" style="1" customWidth="1"/>
    <col min="4102" max="4102" width="12.28515625" style="1" customWidth="1"/>
    <col min="4103" max="4103" width="11.140625" style="1" customWidth="1"/>
    <col min="4104" max="4108" width="13.140625" style="1" customWidth="1"/>
    <col min="4109" max="4110" width="13.7109375" style="1" bestFit="1" customWidth="1"/>
    <col min="4111" max="4111" width="12.7109375" style="1" customWidth="1"/>
    <col min="4112" max="4352" width="32.7109375" style="1"/>
    <col min="4353" max="4353" width="3.28515625" style="1" customWidth="1"/>
    <col min="4354" max="4354" width="45.42578125" style="1" customWidth="1"/>
    <col min="4355" max="4355" width="11.28515625" style="1" customWidth="1"/>
    <col min="4356" max="4356" width="8.85546875" style="1" customWidth="1"/>
    <col min="4357" max="4357" width="13.42578125" style="1" customWidth="1"/>
    <col min="4358" max="4358" width="12.28515625" style="1" customWidth="1"/>
    <col min="4359" max="4359" width="11.140625" style="1" customWidth="1"/>
    <col min="4360" max="4364" width="13.140625" style="1" customWidth="1"/>
    <col min="4365" max="4366" width="13.7109375" style="1" bestFit="1" customWidth="1"/>
    <col min="4367" max="4367" width="12.7109375" style="1" customWidth="1"/>
    <col min="4368" max="4608" width="32.7109375" style="1"/>
    <col min="4609" max="4609" width="3.28515625" style="1" customWidth="1"/>
    <col min="4610" max="4610" width="45.42578125" style="1" customWidth="1"/>
    <col min="4611" max="4611" width="11.28515625" style="1" customWidth="1"/>
    <col min="4612" max="4612" width="8.85546875" style="1" customWidth="1"/>
    <col min="4613" max="4613" width="13.42578125" style="1" customWidth="1"/>
    <col min="4614" max="4614" width="12.28515625" style="1" customWidth="1"/>
    <col min="4615" max="4615" width="11.140625" style="1" customWidth="1"/>
    <col min="4616" max="4620" width="13.140625" style="1" customWidth="1"/>
    <col min="4621" max="4622" width="13.7109375" style="1" bestFit="1" customWidth="1"/>
    <col min="4623" max="4623" width="12.7109375" style="1" customWidth="1"/>
    <col min="4624" max="4864" width="32.7109375" style="1"/>
    <col min="4865" max="4865" width="3.28515625" style="1" customWidth="1"/>
    <col min="4866" max="4866" width="45.42578125" style="1" customWidth="1"/>
    <col min="4867" max="4867" width="11.28515625" style="1" customWidth="1"/>
    <col min="4868" max="4868" width="8.85546875" style="1" customWidth="1"/>
    <col min="4869" max="4869" width="13.42578125" style="1" customWidth="1"/>
    <col min="4870" max="4870" width="12.28515625" style="1" customWidth="1"/>
    <col min="4871" max="4871" width="11.140625" style="1" customWidth="1"/>
    <col min="4872" max="4876" width="13.140625" style="1" customWidth="1"/>
    <col min="4877" max="4878" width="13.7109375" style="1" bestFit="1" customWidth="1"/>
    <col min="4879" max="4879" width="12.7109375" style="1" customWidth="1"/>
    <col min="4880" max="5120" width="32.7109375" style="1"/>
    <col min="5121" max="5121" width="3.28515625" style="1" customWidth="1"/>
    <col min="5122" max="5122" width="45.42578125" style="1" customWidth="1"/>
    <col min="5123" max="5123" width="11.28515625" style="1" customWidth="1"/>
    <col min="5124" max="5124" width="8.85546875" style="1" customWidth="1"/>
    <col min="5125" max="5125" width="13.42578125" style="1" customWidth="1"/>
    <col min="5126" max="5126" width="12.28515625" style="1" customWidth="1"/>
    <col min="5127" max="5127" width="11.140625" style="1" customWidth="1"/>
    <col min="5128" max="5132" width="13.140625" style="1" customWidth="1"/>
    <col min="5133" max="5134" width="13.7109375" style="1" bestFit="1" customWidth="1"/>
    <col min="5135" max="5135" width="12.7109375" style="1" customWidth="1"/>
    <col min="5136" max="5376" width="32.7109375" style="1"/>
    <col min="5377" max="5377" width="3.28515625" style="1" customWidth="1"/>
    <col min="5378" max="5378" width="45.42578125" style="1" customWidth="1"/>
    <col min="5379" max="5379" width="11.28515625" style="1" customWidth="1"/>
    <col min="5380" max="5380" width="8.85546875" style="1" customWidth="1"/>
    <col min="5381" max="5381" width="13.42578125" style="1" customWidth="1"/>
    <col min="5382" max="5382" width="12.28515625" style="1" customWidth="1"/>
    <col min="5383" max="5383" width="11.140625" style="1" customWidth="1"/>
    <col min="5384" max="5388" width="13.140625" style="1" customWidth="1"/>
    <col min="5389" max="5390" width="13.7109375" style="1" bestFit="1" customWidth="1"/>
    <col min="5391" max="5391" width="12.7109375" style="1" customWidth="1"/>
    <col min="5392" max="5632" width="32.7109375" style="1"/>
    <col min="5633" max="5633" width="3.28515625" style="1" customWidth="1"/>
    <col min="5634" max="5634" width="45.42578125" style="1" customWidth="1"/>
    <col min="5635" max="5635" width="11.28515625" style="1" customWidth="1"/>
    <col min="5636" max="5636" width="8.85546875" style="1" customWidth="1"/>
    <col min="5637" max="5637" width="13.42578125" style="1" customWidth="1"/>
    <col min="5638" max="5638" width="12.28515625" style="1" customWidth="1"/>
    <col min="5639" max="5639" width="11.140625" style="1" customWidth="1"/>
    <col min="5640" max="5644" width="13.140625" style="1" customWidth="1"/>
    <col min="5645" max="5646" width="13.7109375" style="1" bestFit="1" customWidth="1"/>
    <col min="5647" max="5647" width="12.7109375" style="1" customWidth="1"/>
    <col min="5648" max="5888" width="32.7109375" style="1"/>
    <col min="5889" max="5889" width="3.28515625" style="1" customWidth="1"/>
    <col min="5890" max="5890" width="45.42578125" style="1" customWidth="1"/>
    <col min="5891" max="5891" width="11.28515625" style="1" customWidth="1"/>
    <col min="5892" max="5892" width="8.85546875" style="1" customWidth="1"/>
    <col min="5893" max="5893" width="13.42578125" style="1" customWidth="1"/>
    <col min="5894" max="5894" width="12.28515625" style="1" customWidth="1"/>
    <col min="5895" max="5895" width="11.140625" style="1" customWidth="1"/>
    <col min="5896" max="5900" width="13.140625" style="1" customWidth="1"/>
    <col min="5901" max="5902" width="13.7109375" style="1" bestFit="1" customWidth="1"/>
    <col min="5903" max="5903" width="12.7109375" style="1" customWidth="1"/>
    <col min="5904" max="6144" width="32.7109375" style="1"/>
    <col min="6145" max="6145" width="3.28515625" style="1" customWidth="1"/>
    <col min="6146" max="6146" width="45.42578125" style="1" customWidth="1"/>
    <col min="6147" max="6147" width="11.28515625" style="1" customWidth="1"/>
    <col min="6148" max="6148" width="8.85546875" style="1" customWidth="1"/>
    <col min="6149" max="6149" width="13.42578125" style="1" customWidth="1"/>
    <col min="6150" max="6150" width="12.28515625" style="1" customWidth="1"/>
    <col min="6151" max="6151" width="11.140625" style="1" customWidth="1"/>
    <col min="6152" max="6156" width="13.140625" style="1" customWidth="1"/>
    <col min="6157" max="6158" width="13.7109375" style="1" bestFit="1" customWidth="1"/>
    <col min="6159" max="6159" width="12.7109375" style="1" customWidth="1"/>
    <col min="6160" max="6400" width="32.7109375" style="1"/>
    <col min="6401" max="6401" width="3.28515625" style="1" customWidth="1"/>
    <col min="6402" max="6402" width="45.42578125" style="1" customWidth="1"/>
    <col min="6403" max="6403" width="11.28515625" style="1" customWidth="1"/>
    <col min="6404" max="6404" width="8.85546875" style="1" customWidth="1"/>
    <col min="6405" max="6405" width="13.42578125" style="1" customWidth="1"/>
    <col min="6406" max="6406" width="12.28515625" style="1" customWidth="1"/>
    <col min="6407" max="6407" width="11.140625" style="1" customWidth="1"/>
    <col min="6408" max="6412" width="13.140625" style="1" customWidth="1"/>
    <col min="6413" max="6414" width="13.7109375" style="1" bestFit="1" customWidth="1"/>
    <col min="6415" max="6415" width="12.7109375" style="1" customWidth="1"/>
    <col min="6416" max="6656" width="32.7109375" style="1"/>
    <col min="6657" max="6657" width="3.28515625" style="1" customWidth="1"/>
    <col min="6658" max="6658" width="45.42578125" style="1" customWidth="1"/>
    <col min="6659" max="6659" width="11.28515625" style="1" customWidth="1"/>
    <col min="6660" max="6660" width="8.85546875" style="1" customWidth="1"/>
    <col min="6661" max="6661" width="13.42578125" style="1" customWidth="1"/>
    <col min="6662" max="6662" width="12.28515625" style="1" customWidth="1"/>
    <col min="6663" max="6663" width="11.140625" style="1" customWidth="1"/>
    <col min="6664" max="6668" width="13.140625" style="1" customWidth="1"/>
    <col min="6669" max="6670" width="13.7109375" style="1" bestFit="1" customWidth="1"/>
    <col min="6671" max="6671" width="12.7109375" style="1" customWidth="1"/>
    <col min="6672" max="6912" width="32.7109375" style="1"/>
    <col min="6913" max="6913" width="3.28515625" style="1" customWidth="1"/>
    <col min="6914" max="6914" width="45.42578125" style="1" customWidth="1"/>
    <col min="6915" max="6915" width="11.28515625" style="1" customWidth="1"/>
    <col min="6916" max="6916" width="8.85546875" style="1" customWidth="1"/>
    <col min="6917" max="6917" width="13.42578125" style="1" customWidth="1"/>
    <col min="6918" max="6918" width="12.28515625" style="1" customWidth="1"/>
    <col min="6919" max="6919" width="11.140625" style="1" customWidth="1"/>
    <col min="6920" max="6924" width="13.140625" style="1" customWidth="1"/>
    <col min="6925" max="6926" width="13.7109375" style="1" bestFit="1" customWidth="1"/>
    <col min="6927" max="6927" width="12.7109375" style="1" customWidth="1"/>
    <col min="6928" max="7168" width="32.7109375" style="1"/>
    <col min="7169" max="7169" width="3.28515625" style="1" customWidth="1"/>
    <col min="7170" max="7170" width="45.42578125" style="1" customWidth="1"/>
    <col min="7171" max="7171" width="11.28515625" style="1" customWidth="1"/>
    <col min="7172" max="7172" width="8.85546875" style="1" customWidth="1"/>
    <col min="7173" max="7173" width="13.42578125" style="1" customWidth="1"/>
    <col min="7174" max="7174" width="12.28515625" style="1" customWidth="1"/>
    <col min="7175" max="7175" width="11.140625" style="1" customWidth="1"/>
    <col min="7176" max="7180" width="13.140625" style="1" customWidth="1"/>
    <col min="7181" max="7182" width="13.7109375" style="1" bestFit="1" customWidth="1"/>
    <col min="7183" max="7183" width="12.7109375" style="1" customWidth="1"/>
    <col min="7184" max="7424" width="32.7109375" style="1"/>
    <col min="7425" max="7425" width="3.28515625" style="1" customWidth="1"/>
    <col min="7426" max="7426" width="45.42578125" style="1" customWidth="1"/>
    <col min="7427" max="7427" width="11.28515625" style="1" customWidth="1"/>
    <col min="7428" max="7428" width="8.85546875" style="1" customWidth="1"/>
    <col min="7429" max="7429" width="13.42578125" style="1" customWidth="1"/>
    <col min="7430" max="7430" width="12.28515625" style="1" customWidth="1"/>
    <col min="7431" max="7431" width="11.140625" style="1" customWidth="1"/>
    <col min="7432" max="7436" width="13.140625" style="1" customWidth="1"/>
    <col min="7437" max="7438" width="13.7109375" style="1" bestFit="1" customWidth="1"/>
    <col min="7439" max="7439" width="12.7109375" style="1" customWidth="1"/>
    <col min="7440" max="7680" width="32.7109375" style="1"/>
    <col min="7681" max="7681" width="3.28515625" style="1" customWidth="1"/>
    <col min="7682" max="7682" width="45.42578125" style="1" customWidth="1"/>
    <col min="7683" max="7683" width="11.28515625" style="1" customWidth="1"/>
    <col min="7684" max="7684" width="8.85546875" style="1" customWidth="1"/>
    <col min="7685" max="7685" width="13.42578125" style="1" customWidth="1"/>
    <col min="7686" max="7686" width="12.28515625" style="1" customWidth="1"/>
    <col min="7687" max="7687" width="11.140625" style="1" customWidth="1"/>
    <col min="7688" max="7692" width="13.140625" style="1" customWidth="1"/>
    <col min="7693" max="7694" width="13.7109375" style="1" bestFit="1" customWidth="1"/>
    <col min="7695" max="7695" width="12.7109375" style="1" customWidth="1"/>
    <col min="7696" max="7936" width="32.7109375" style="1"/>
    <col min="7937" max="7937" width="3.28515625" style="1" customWidth="1"/>
    <col min="7938" max="7938" width="45.42578125" style="1" customWidth="1"/>
    <col min="7939" max="7939" width="11.28515625" style="1" customWidth="1"/>
    <col min="7940" max="7940" width="8.85546875" style="1" customWidth="1"/>
    <col min="7941" max="7941" width="13.42578125" style="1" customWidth="1"/>
    <col min="7942" max="7942" width="12.28515625" style="1" customWidth="1"/>
    <col min="7943" max="7943" width="11.140625" style="1" customWidth="1"/>
    <col min="7944" max="7948" width="13.140625" style="1" customWidth="1"/>
    <col min="7949" max="7950" width="13.7109375" style="1" bestFit="1" customWidth="1"/>
    <col min="7951" max="7951" width="12.7109375" style="1" customWidth="1"/>
    <col min="7952" max="8192" width="32.7109375" style="1"/>
    <col min="8193" max="8193" width="3.28515625" style="1" customWidth="1"/>
    <col min="8194" max="8194" width="45.42578125" style="1" customWidth="1"/>
    <col min="8195" max="8195" width="11.28515625" style="1" customWidth="1"/>
    <col min="8196" max="8196" width="8.85546875" style="1" customWidth="1"/>
    <col min="8197" max="8197" width="13.42578125" style="1" customWidth="1"/>
    <col min="8198" max="8198" width="12.28515625" style="1" customWidth="1"/>
    <col min="8199" max="8199" width="11.140625" style="1" customWidth="1"/>
    <col min="8200" max="8204" width="13.140625" style="1" customWidth="1"/>
    <col min="8205" max="8206" width="13.7109375" style="1" bestFit="1" customWidth="1"/>
    <col min="8207" max="8207" width="12.7109375" style="1" customWidth="1"/>
    <col min="8208" max="8448" width="32.7109375" style="1"/>
    <col min="8449" max="8449" width="3.28515625" style="1" customWidth="1"/>
    <col min="8450" max="8450" width="45.42578125" style="1" customWidth="1"/>
    <col min="8451" max="8451" width="11.28515625" style="1" customWidth="1"/>
    <col min="8452" max="8452" width="8.85546875" style="1" customWidth="1"/>
    <col min="8453" max="8453" width="13.42578125" style="1" customWidth="1"/>
    <col min="8454" max="8454" width="12.28515625" style="1" customWidth="1"/>
    <col min="8455" max="8455" width="11.140625" style="1" customWidth="1"/>
    <col min="8456" max="8460" width="13.140625" style="1" customWidth="1"/>
    <col min="8461" max="8462" width="13.7109375" style="1" bestFit="1" customWidth="1"/>
    <col min="8463" max="8463" width="12.7109375" style="1" customWidth="1"/>
    <col min="8464" max="8704" width="32.7109375" style="1"/>
    <col min="8705" max="8705" width="3.28515625" style="1" customWidth="1"/>
    <col min="8706" max="8706" width="45.42578125" style="1" customWidth="1"/>
    <col min="8707" max="8707" width="11.28515625" style="1" customWidth="1"/>
    <col min="8708" max="8708" width="8.85546875" style="1" customWidth="1"/>
    <col min="8709" max="8709" width="13.42578125" style="1" customWidth="1"/>
    <col min="8710" max="8710" width="12.28515625" style="1" customWidth="1"/>
    <col min="8711" max="8711" width="11.140625" style="1" customWidth="1"/>
    <col min="8712" max="8716" width="13.140625" style="1" customWidth="1"/>
    <col min="8717" max="8718" width="13.7109375" style="1" bestFit="1" customWidth="1"/>
    <col min="8719" max="8719" width="12.7109375" style="1" customWidth="1"/>
    <col min="8720" max="8960" width="32.7109375" style="1"/>
    <col min="8961" max="8961" width="3.28515625" style="1" customWidth="1"/>
    <col min="8962" max="8962" width="45.42578125" style="1" customWidth="1"/>
    <col min="8963" max="8963" width="11.28515625" style="1" customWidth="1"/>
    <col min="8964" max="8964" width="8.85546875" style="1" customWidth="1"/>
    <col min="8965" max="8965" width="13.42578125" style="1" customWidth="1"/>
    <col min="8966" max="8966" width="12.28515625" style="1" customWidth="1"/>
    <col min="8967" max="8967" width="11.140625" style="1" customWidth="1"/>
    <col min="8968" max="8972" width="13.140625" style="1" customWidth="1"/>
    <col min="8973" max="8974" width="13.7109375" style="1" bestFit="1" customWidth="1"/>
    <col min="8975" max="8975" width="12.7109375" style="1" customWidth="1"/>
    <col min="8976" max="9216" width="32.7109375" style="1"/>
    <col min="9217" max="9217" width="3.28515625" style="1" customWidth="1"/>
    <col min="9218" max="9218" width="45.42578125" style="1" customWidth="1"/>
    <col min="9219" max="9219" width="11.28515625" style="1" customWidth="1"/>
    <col min="9220" max="9220" width="8.85546875" style="1" customWidth="1"/>
    <col min="9221" max="9221" width="13.42578125" style="1" customWidth="1"/>
    <col min="9222" max="9222" width="12.28515625" style="1" customWidth="1"/>
    <col min="9223" max="9223" width="11.140625" style="1" customWidth="1"/>
    <col min="9224" max="9228" width="13.140625" style="1" customWidth="1"/>
    <col min="9229" max="9230" width="13.7109375" style="1" bestFit="1" customWidth="1"/>
    <col min="9231" max="9231" width="12.7109375" style="1" customWidth="1"/>
    <col min="9232" max="9472" width="32.7109375" style="1"/>
    <col min="9473" max="9473" width="3.28515625" style="1" customWidth="1"/>
    <col min="9474" max="9474" width="45.42578125" style="1" customWidth="1"/>
    <col min="9475" max="9475" width="11.28515625" style="1" customWidth="1"/>
    <col min="9476" max="9476" width="8.85546875" style="1" customWidth="1"/>
    <col min="9477" max="9477" width="13.42578125" style="1" customWidth="1"/>
    <col min="9478" max="9478" width="12.28515625" style="1" customWidth="1"/>
    <col min="9479" max="9479" width="11.140625" style="1" customWidth="1"/>
    <col min="9480" max="9484" width="13.140625" style="1" customWidth="1"/>
    <col min="9485" max="9486" width="13.7109375" style="1" bestFit="1" customWidth="1"/>
    <col min="9487" max="9487" width="12.7109375" style="1" customWidth="1"/>
    <col min="9488" max="9728" width="32.7109375" style="1"/>
    <col min="9729" max="9729" width="3.28515625" style="1" customWidth="1"/>
    <col min="9730" max="9730" width="45.42578125" style="1" customWidth="1"/>
    <col min="9731" max="9731" width="11.28515625" style="1" customWidth="1"/>
    <col min="9732" max="9732" width="8.85546875" style="1" customWidth="1"/>
    <col min="9733" max="9733" width="13.42578125" style="1" customWidth="1"/>
    <col min="9734" max="9734" width="12.28515625" style="1" customWidth="1"/>
    <col min="9735" max="9735" width="11.140625" style="1" customWidth="1"/>
    <col min="9736" max="9740" width="13.140625" style="1" customWidth="1"/>
    <col min="9741" max="9742" width="13.7109375" style="1" bestFit="1" customWidth="1"/>
    <col min="9743" max="9743" width="12.7109375" style="1" customWidth="1"/>
    <col min="9744" max="9984" width="32.7109375" style="1"/>
    <col min="9985" max="9985" width="3.28515625" style="1" customWidth="1"/>
    <col min="9986" max="9986" width="45.42578125" style="1" customWidth="1"/>
    <col min="9987" max="9987" width="11.28515625" style="1" customWidth="1"/>
    <col min="9988" max="9988" width="8.85546875" style="1" customWidth="1"/>
    <col min="9989" max="9989" width="13.42578125" style="1" customWidth="1"/>
    <col min="9990" max="9990" width="12.28515625" style="1" customWidth="1"/>
    <col min="9991" max="9991" width="11.140625" style="1" customWidth="1"/>
    <col min="9992" max="9996" width="13.140625" style="1" customWidth="1"/>
    <col min="9997" max="9998" width="13.7109375" style="1" bestFit="1" customWidth="1"/>
    <col min="9999" max="9999" width="12.7109375" style="1" customWidth="1"/>
    <col min="10000" max="10240" width="32.7109375" style="1"/>
    <col min="10241" max="10241" width="3.28515625" style="1" customWidth="1"/>
    <col min="10242" max="10242" width="45.42578125" style="1" customWidth="1"/>
    <col min="10243" max="10243" width="11.28515625" style="1" customWidth="1"/>
    <col min="10244" max="10244" width="8.85546875" style="1" customWidth="1"/>
    <col min="10245" max="10245" width="13.42578125" style="1" customWidth="1"/>
    <col min="10246" max="10246" width="12.28515625" style="1" customWidth="1"/>
    <col min="10247" max="10247" width="11.140625" style="1" customWidth="1"/>
    <col min="10248" max="10252" width="13.140625" style="1" customWidth="1"/>
    <col min="10253" max="10254" width="13.7109375" style="1" bestFit="1" customWidth="1"/>
    <col min="10255" max="10255" width="12.7109375" style="1" customWidth="1"/>
    <col min="10256" max="10496" width="32.7109375" style="1"/>
    <col min="10497" max="10497" width="3.28515625" style="1" customWidth="1"/>
    <col min="10498" max="10498" width="45.42578125" style="1" customWidth="1"/>
    <col min="10499" max="10499" width="11.28515625" style="1" customWidth="1"/>
    <col min="10500" max="10500" width="8.85546875" style="1" customWidth="1"/>
    <col min="10501" max="10501" width="13.42578125" style="1" customWidth="1"/>
    <col min="10502" max="10502" width="12.28515625" style="1" customWidth="1"/>
    <col min="10503" max="10503" width="11.140625" style="1" customWidth="1"/>
    <col min="10504" max="10508" width="13.140625" style="1" customWidth="1"/>
    <col min="10509" max="10510" width="13.7109375" style="1" bestFit="1" customWidth="1"/>
    <col min="10511" max="10511" width="12.7109375" style="1" customWidth="1"/>
    <col min="10512" max="10752" width="32.7109375" style="1"/>
    <col min="10753" max="10753" width="3.28515625" style="1" customWidth="1"/>
    <col min="10754" max="10754" width="45.42578125" style="1" customWidth="1"/>
    <col min="10755" max="10755" width="11.28515625" style="1" customWidth="1"/>
    <col min="10756" max="10756" width="8.85546875" style="1" customWidth="1"/>
    <col min="10757" max="10757" width="13.42578125" style="1" customWidth="1"/>
    <col min="10758" max="10758" width="12.28515625" style="1" customWidth="1"/>
    <col min="10759" max="10759" width="11.140625" style="1" customWidth="1"/>
    <col min="10760" max="10764" width="13.140625" style="1" customWidth="1"/>
    <col min="10765" max="10766" width="13.7109375" style="1" bestFit="1" customWidth="1"/>
    <col min="10767" max="10767" width="12.7109375" style="1" customWidth="1"/>
    <col min="10768" max="11008" width="32.7109375" style="1"/>
    <col min="11009" max="11009" width="3.28515625" style="1" customWidth="1"/>
    <col min="11010" max="11010" width="45.42578125" style="1" customWidth="1"/>
    <col min="11011" max="11011" width="11.28515625" style="1" customWidth="1"/>
    <col min="11012" max="11012" width="8.85546875" style="1" customWidth="1"/>
    <col min="11013" max="11013" width="13.42578125" style="1" customWidth="1"/>
    <col min="11014" max="11014" width="12.28515625" style="1" customWidth="1"/>
    <col min="11015" max="11015" width="11.140625" style="1" customWidth="1"/>
    <col min="11016" max="11020" width="13.140625" style="1" customWidth="1"/>
    <col min="11021" max="11022" width="13.7109375" style="1" bestFit="1" customWidth="1"/>
    <col min="11023" max="11023" width="12.7109375" style="1" customWidth="1"/>
    <col min="11024" max="11264" width="32.7109375" style="1"/>
    <col min="11265" max="11265" width="3.28515625" style="1" customWidth="1"/>
    <col min="11266" max="11266" width="45.42578125" style="1" customWidth="1"/>
    <col min="11267" max="11267" width="11.28515625" style="1" customWidth="1"/>
    <col min="11268" max="11268" width="8.85546875" style="1" customWidth="1"/>
    <col min="11269" max="11269" width="13.42578125" style="1" customWidth="1"/>
    <col min="11270" max="11270" width="12.28515625" style="1" customWidth="1"/>
    <col min="11271" max="11271" width="11.140625" style="1" customWidth="1"/>
    <col min="11272" max="11276" width="13.140625" style="1" customWidth="1"/>
    <col min="11277" max="11278" width="13.7109375" style="1" bestFit="1" customWidth="1"/>
    <col min="11279" max="11279" width="12.7109375" style="1" customWidth="1"/>
    <col min="11280" max="11520" width="32.7109375" style="1"/>
    <col min="11521" max="11521" width="3.28515625" style="1" customWidth="1"/>
    <col min="11522" max="11522" width="45.42578125" style="1" customWidth="1"/>
    <col min="11523" max="11523" width="11.28515625" style="1" customWidth="1"/>
    <col min="11524" max="11524" width="8.85546875" style="1" customWidth="1"/>
    <col min="11525" max="11525" width="13.42578125" style="1" customWidth="1"/>
    <col min="11526" max="11526" width="12.28515625" style="1" customWidth="1"/>
    <col min="11527" max="11527" width="11.140625" style="1" customWidth="1"/>
    <col min="11528" max="11532" width="13.140625" style="1" customWidth="1"/>
    <col min="11533" max="11534" width="13.7109375" style="1" bestFit="1" customWidth="1"/>
    <col min="11535" max="11535" width="12.7109375" style="1" customWidth="1"/>
    <col min="11536" max="11776" width="32.7109375" style="1"/>
    <col min="11777" max="11777" width="3.28515625" style="1" customWidth="1"/>
    <col min="11778" max="11778" width="45.42578125" style="1" customWidth="1"/>
    <col min="11779" max="11779" width="11.28515625" style="1" customWidth="1"/>
    <col min="11780" max="11780" width="8.85546875" style="1" customWidth="1"/>
    <col min="11781" max="11781" width="13.42578125" style="1" customWidth="1"/>
    <col min="11782" max="11782" width="12.28515625" style="1" customWidth="1"/>
    <col min="11783" max="11783" width="11.140625" style="1" customWidth="1"/>
    <col min="11784" max="11788" width="13.140625" style="1" customWidth="1"/>
    <col min="11789" max="11790" width="13.7109375" style="1" bestFit="1" customWidth="1"/>
    <col min="11791" max="11791" width="12.7109375" style="1" customWidth="1"/>
    <col min="11792" max="12032" width="32.7109375" style="1"/>
    <col min="12033" max="12033" width="3.28515625" style="1" customWidth="1"/>
    <col min="12034" max="12034" width="45.42578125" style="1" customWidth="1"/>
    <col min="12035" max="12035" width="11.28515625" style="1" customWidth="1"/>
    <col min="12036" max="12036" width="8.85546875" style="1" customWidth="1"/>
    <col min="12037" max="12037" width="13.42578125" style="1" customWidth="1"/>
    <col min="12038" max="12038" width="12.28515625" style="1" customWidth="1"/>
    <col min="12039" max="12039" width="11.140625" style="1" customWidth="1"/>
    <col min="12040" max="12044" width="13.140625" style="1" customWidth="1"/>
    <col min="12045" max="12046" width="13.7109375" style="1" bestFit="1" customWidth="1"/>
    <col min="12047" max="12047" width="12.7109375" style="1" customWidth="1"/>
    <col min="12048" max="12288" width="32.7109375" style="1"/>
    <col min="12289" max="12289" width="3.28515625" style="1" customWidth="1"/>
    <col min="12290" max="12290" width="45.42578125" style="1" customWidth="1"/>
    <col min="12291" max="12291" width="11.28515625" style="1" customWidth="1"/>
    <col min="12292" max="12292" width="8.85546875" style="1" customWidth="1"/>
    <col min="12293" max="12293" width="13.42578125" style="1" customWidth="1"/>
    <col min="12294" max="12294" width="12.28515625" style="1" customWidth="1"/>
    <col min="12295" max="12295" width="11.140625" style="1" customWidth="1"/>
    <col min="12296" max="12300" width="13.140625" style="1" customWidth="1"/>
    <col min="12301" max="12302" width="13.7109375" style="1" bestFit="1" customWidth="1"/>
    <col min="12303" max="12303" width="12.7109375" style="1" customWidth="1"/>
    <col min="12304" max="12544" width="32.7109375" style="1"/>
    <col min="12545" max="12545" width="3.28515625" style="1" customWidth="1"/>
    <col min="12546" max="12546" width="45.42578125" style="1" customWidth="1"/>
    <col min="12547" max="12547" width="11.28515625" style="1" customWidth="1"/>
    <col min="12548" max="12548" width="8.85546875" style="1" customWidth="1"/>
    <col min="12549" max="12549" width="13.42578125" style="1" customWidth="1"/>
    <col min="12550" max="12550" width="12.28515625" style="1" customWidth="1"/>
    <col min="12551" max="12551" width="11.140625" style="1" customWidth="1"/>
    <col min="12552" max="12556" width="13.140625" style="1" customWidth="1"/>
    <col min="12557" max="12558" width="13.7109375" style="1" bestFit="1" customWidth="1"/>
    <col min="12559" max="12559" width="12.7109375" style="1" customWidth="1"/>
    <col min="12560" max="12800" width="32.7109375" style="1"/>
    <col min="12801" max="12801" width="3.28515625" style="1" customWidth="1"/>
    <col min="12802" max="12802" width="45.42578125" style="1" customWidth="1"/>
    <col min="12803" max="12803" width="11.28515625" style="1" customWidth="1"/>
    <col min="12804" max="12804" width="8.85546875" style="1" customWidth="1"/>
    <col min="12805" max="12805" width="13.42578125" style="1" customWidth="1"/>
    <col min="12806" max="12806" width="12.28515625" style="1" customWidth="1"/>
    <col min="12807" max="12807" width="11.140625" style="1" customWidth="1"/>
    <col min="12808" max="12812" width="13.140625" style="1" customWidth="1"/>
    <col min="12813" max="12814" width="13.7109375" style="1" bestFit="1" customWidth="1"/>
    <col min="12815" max="12815" width="12.7109375" style="1" customWidth="1"/>
    <col min="12816" max="13056" width="32.7109375" style="1"/>
    <col min="13057" max="13057" width="3.28515625" style="1" customWidth="1"/>
    <col min="13058" max="13058" width="45.42578125" style="1" customWidth="1"/>
    <col min="13059" max="13059" width="11.28515625" style="1" customWidth="1"/>
    <col min="13060" max="13060" width="8.85546875" style="1" customWidth="1"/>
    <col min="13061" max="13061" width="13.42578125" style="1" customWidth="1"/>
    <col min="13062" max="13062" width="12.28515625" style="1" customWidth="1"/>
    <col min="13063" max="13063" width="11.140625" style="1" customWidth="1"/>
    <col min="13064" max="13068" width="13.140625" style="1" customWidth="1"/>
    <col min="13069" max="13070" width="13.7109375" style="1" bestFit="1" customWidth="1"/>
    <col min="13071" max="13071" width="12.7109375" style="1" customWidth="1"/>
    <col min="13072" max="13312" width="32.7109375" style="1"/>
    <col min="13313" max="13313" width="3.28515625" style="1" customWidth="1"/>
    <col min="13314" max="13314" width="45.42578125" style="1" customWidth="1"/>
    <col min="13315" max="13315" width="11.28515625" style="1" customWidth="1"/>
    <col min="13316" max="13316" width="8.85546875" style="1" customWidth="1"/>
    <col min="13317" max="13317" width="13.42578125" style="1" customWidth="1"/>
    <col min="13318" max="13318" width="12.28515625" style="1" customWidth="1"/>
    <col min="13319" max="13319" width="11.140625" style="1" customWidth="1"/>
    <col min="13320" max="13324" width="13.140625" style="1" customWidth="1"/>
    <col min="13325" max="13326" width="13.7109375" style="1" bestFit="1" customWidth="1"/>
    <col min="13327" max="13327" width="12.7109375" style="1" customWidth="1"/>
    <col min="13328" max="13568" width="32.7109375" style="1"/>
    <col min="13569" max="13569" width="3.28515625" style="1" customWidth="1"/>
    <col min="13570" max="13570" width="45.42578125" style="1" customWidth="1"/>
    <col min="13571" max="13571" width="11.28515625" style="1" customWidth="1"/>
    <col min="13572" max="13572" width="8.85546875" style="1" customWidth="1"/>
    <col min="13573" max="13573" width="13.42578125" style="1" customWidth="1"/>
    <col min="13574" max="13574" width="12.28515625" style="1" customWidth="1"/>
    <col min="13575" max="13575" width="11.140625" style="1" customWidth="1"/>
    <col min="13576" max="13580" width="13.140625" style="1" customWidth="1"/>
    <col min="13581" max="13582" width="13.7109375" style="1" bestFit="1" customWidth="1"/>
    <col min="13583" max="13583" width="12.7109375" style="1" customWidth="1"/>
    <col min="13584" max="13824" width="32.7109375" style="1"/>
    <col min="13825" max="13825" width="3.28515625" style="1" customWidth="1"/>
    <col min="13826" max="13826" width="45.42578125" style="1" customWidth="1"/>
    <col min="13827" max="13827" width="11.28515625" style="1" customWidth="1"/>
    <col min="13828" max="13828" width="8.85546875" style="1" customWidth="1"/>
    <col min="13829" max="13829" width="13.42578125" style="1" customWidth="1"/>
    <col min="13830" max="13830" width="12.28515625" style="1" customWidth="1"/>
    <col min="13831" max="13831" width="11.140625" style="1" customWidth="1"/>
    <col min="13832" max="13836" width="13.140625" style="1" customWidth="1"/>
    <col min="13837" max="13838" width="13.7109375" style="1" bestFit="1" customWidth="1"/>
    <col min="13839" max="13839" width="12.7109375" style="1" customWidth="1"/>
    <col min="13840" max="14080" width="32.7109375" style="1"/>
    <col min="14081" max="14081" width="3.28515625" style="1" customWidth="1"/>
    <col min="14082" max="14082" width="45.42578125" style="1" customWidth="1"/>
    <col min="14083" max="14083" width="11.28515625" style="1" customWidth="1"/>
    <col min="14084" max="14084" width="8.85546875" style="1" customWidth="1"/>
    <col min="14085" max="14085" width="13.42578125" style="1" customWidth="1"/>
    <col min="14086" max="14086" width="12.28515625" style="1" customWidth="1"/>
    <col min="14087" max="14087" width="11.140625" style="1" customWidth="1"/>
    <col min="14088" max="14092" width="13.140625" style="1" customWidth="1"/>
    <col min="14093" max="14094" width="13.7109375" style="1" bestFit="1" customWidth="1"/>
    <col min="14095" max="14095" width="12.7109375" style="1" customWidth="1"/>
    <col min="14096" max="14336" width="32.7109375" style="1"/>
    <col min="14337" max="14337" width="3.28515625" style="1" customWidth="1"/>
    <col min="14338" max="14338" width="45.42578125" style="1" customWidth="1"/>
    <col min="14339" max="14339" width="11.28515625" style="1" customWidth="1"/>
    <col min="14340" max="14340" width="8.85546875" style="1" customWidth="1"/>
    <col min="14341" max="14341" width="13.42578125" style="1" customWidth="1"/>
    <col min="14342" max="14342" width="12.28515625" style="1" customWidth="1"/>
    <col min="14343" max="14343" width="11.140625" style="1" customWidth="1"/>
    <col min="14344" max="14348" width="13.140625" style="1" customWidth="1"/>
    <col min="14349" max="14350" width="13.7109375" style="1" bestFit="1" customWidth="1"/>
    <col min="14351" max="14351" width="12.7109375" style="1" customWidth="1"/>
    <col min="14352" max="14592" width="32.7109375" style="1"/>
    <col min="14593" max="14593" width="3.28515625" style="1" customWidth="1"/>
    <col min="14594" max="14594" width="45.42578125" style="1" customWidth="1"/>
    <col min="14595" max="14595" width="11.28515625" style="1" customWidth="1"/>
    <col min="14596" max="14596" width="8.85546875" style="1" customWidth="1"/>
    <col min="14597" max="14597" width="13.42578125" style="1" customWidth="1"/>
    <col min="14598" max="14598" width="12.28515625" style="1" customWidth="1"/>
    <col min="14599" max="14599" width="11.140625" style="1" customWidth="1"/>
    <col min="14600" max="14604" width="13.140625" style="1" customWidth="1"/>
    <col min="14605" max="14606" width="13.7109375" style="1" bestFit="1" customWidth="1"/>
    <col min="14607" max="14607" width="12.7109375" style="1" customWidth="1"/>
    <col min="14608" max="14848" width="32.7109375" style="1"/>
    <col min="14849" max="14849" width="3.28515625" style="1" customWidth="1"/>
    <col min="14850" max="14850" width="45.42578125" style="1" customWidth="1"/>
    <col min="14851" max="14851" width="11.28515625" style="1" customWidth="1"/>
    <col min="14852" max="14852" width="8.85546875" style="1" customWidth="1"/>
    <col min="14853" max="14853" width="13.42578125" style="1" customWidth="1"/>
    <col min="14854" max="14854" width="12.28515625" style="1" customWidth="1"/>
    <col min="14855" max="14855" width="11.140625" style="1" customWidth="1"/>
    <col min="14856" max="14860" width="13.140625" style="1" customWidth="1"/>
    <col min="14861" max="14862" width="13.7109375" style="1" bestFit="1" customWidth="1"/>
    <col min="14863" max="14863" width="12.7109375" style="1" customWidth="1"/>
    <col min="14864" max="15104" width="32.7109375" style="1"/>
    <col min="15105" max="15105" width="3.28515625" style="1" customWidth="1"/>
    <col min="15106" max="15106" width="45.42578125" style="1" customWidth="1"/>
    <col min="15107" max="15107" width="11.28515625" style="1" customWidth="1"/>
    <col min="15108" max="15108" width="8.85546875" style="1" customWidth="1"/>
    <col min="15109" max="15109" width="13.42578125" style="1" customWidth="1"/>
    <col min="15110" max="15110" width="12.28515625" style="1" customWidth="1"/>
    <col min="15111" max="15111" width="11.140625" style="1" customWidth="1"/>
    <col min="15112" max="15116" width="13.140625" style="1" customWidth="1"/>
    <col min="15117" max="15118" width="13.7109375" style="1" bestFit="1" customWidth="1"/>
    <col min="15119" max="15119" width="12.7109375" style="1" customWidth="1"/>
    <col min="15120" max="15360" width="32.7109375" style="1"/>
    <col min="15361" max="15361" width="3.28515625" style="1" customWidth="1"/>
    <col min="15362" max="15362" width="45.42578125" style="1" customWidth="1"/>
    <col min="15363" max="15363" width="11.28515625" style="1" customWidth="1"/>
    <col min="15364" max="15364" width="8.85546875" style="1" customWidth="1"/>
    <col min="15365" max="15365" width="13.42578125" style="1" customWidth="1"/>
    <col min="15366" max="15366" width="12.28515625" style="1" customWidth="1"/>
    <col min="15367" max="15367" width="11.140625" style="1" customWidth="1"/>
    <col min="15368" max="15372" width="13.140625" style="1" customWidth="1"/>
    <col min="15373" max="15374" width="13.7109375" style="1" bestFit="1" customWidth="1"/>
    <col min="15375" max="15375" width="12.7109375" style="1" customWidth="1"/>
    <col min="15376" max="15616" width="32.7109375" style="1"/>
    <col min="15617" max="15617" width="3.28515625" style="1" customWidth="1"/>
    <col min="15618" max="15618" width="45.42578125" style="1" customWidth="1"/>
    <col min="15619" max="15619" width="11.28515625" style="1" customWidth="1"/>
    <col min="15620" max="15620" width="8.85546875" style="1" customWidth="1"/>
    <col min="15621" max="15621" width="13.42578125" style="1" customWidth="1"/>
    <col min="15622" max="15622" width="12.28515625" style="1" customWidth="1"/>
    <col min="15623" max="15623" width="11.140625" style="1" customWidth="1"/>
    <col min="15624" max="15628" width="13.140625" style="1" customWidth="1"/>
    <col min="15629" max="15630" width="13.7109375" style="1" bestFit="1" customWidth="1"/>
    <col min="15631" max="15631" width="12.7109375" style="1" customWidth="1"/>
    <col min="15632" max="15872" width="32.7109375" style="1"/>
    <col min="15873" max="15873" width="3.28515625" style="1" customWidth="1"/>
    <col min="15874" max="15874" width="45.42578125" style="1" customWidth="1"/>
    <col min="15875" max="15875" width="11.28515625" style="1" customWidth="1"/>
    <col min="15876" max="15876" width="8.85546875" style="1" customWidth="1"/>
    <col min="15877" max="15877" width="13.42578125" style="1" customWidth="1"/>
    <col min="15878" max="15878" width="12.28515625" style="1" customWidth="1"/>
    <col min="15879" max="15879" width="11.140625" style="1" customWidth="1"/>
    <col min="15880" max="15884" width="13.140625" style="1" customWidth="1"/>
    <col min="15885" max="15886" width="13.7109375" style="1" bestFit="1" customWidth="1"/>
    <col min="15887" max="15887" width="12.7109375" style="1" customWidth="1"/>
    <col min="15888" max="16128" width="32.7109375" style="1"/>
    <col min="16129" max="16129" width="3.28515625" style="1" customWidth="1"/>
    <col min="16130" max="16130" width="45.42578125" style="1" customWidth="1"/>
    <col min="16131" max="16131" width="11.28515625" style="1" customWidth="1"/>
    <col min="16132" max="16132" width="8.85546875" style="1" customWidth="1"/>
    <col min="16133" max="16133" width="13.42578125" style="1" customWidth="1"/>
    <col min="16134" max="16134" width="12.28515625" style="1" customWidth="1"/>
    <col min="16135" max="16135" width="11.140625" style="1" customWidth="1"/>
    <col min="16136" max="16140" width="13.140625" style="1" customWidth="1"/>
    <col min="16141" max="16142" width="13.7109375" style="1" bestFit="1" customWidth="1"/>
    <col min="16143" max="16143" width="12.7109375" style="1" customWidth="1"/>
    <col min="16144" max="16384" width="32.7109375" style="1"/>
  </cols>
  <sheetData>
    <row r="1" spans="1:13">
      <c r="A1" s="2"/>
      <c r="B1" s="3" t="s">
        <v>0</v>
      </c>
      <c r="C1" s="4" t="str">
        <f>'[1]Anexo7 1A'!C1:G1</f>
        <v>_</v>
      </c>
      <c r="D1" s="48"/>
      <c r="E1" s="48"/>
      <c r="F1" s="48"/>
      <c r="G1" s="48"/>
    </row>
    <row r="2" spans="1:13">
      <c r="B2" s="3" t="s">
        <v>2</v>
      </c>
      <c r="C2" s="4" t="str">
        <f>'[1]Anexo7 1A'!C2:G2</f>
        <v>_</v>
      </c>
      <c r="D2" s="48"/>
      <c r="E2" s="48"/>
      <c r="F2" s="48"/>
      <c r="G2" s="48"/>
    </row>
    <row r="3" spans="1:13">
      <c r="B3" s="3" t="s">
        <v>3</v>
      </c>
      <c r="C3" s="4" t="str">
        <f>'[1]Anexo7 1A'!C3:G3</f>
        <v>_</v>
      </c>
      <c r="D3" s="48"/>
      <c r="E3" s="48"/>
      <c r="F3" s="48"/>
      <c r="G3" s="48"/>
    </row>
    <row r="4" spans="1:13">
      <c r="B4" s="5" t="s">
        <v>4</v>
      </c>
      <c r="C4" s="4" t="str">
        <f>'[1]Anexo7 1A'!C4:G4</f>
        <v>_</v>
      </c>
      <c r="D4" s="48"/>
      <c r="E4" s="48"/>
      <c r="F4" s="48"/>
      <c r="G4" s="48"/>
    </row>
    <row r="7" spans="1:13">
      <c r="B7" s="6"/>
      <c r="C7" s="50"/>
      <c r="D7" s="6"/>
      <c r="E7" s="77" t="s">
        <v>5</v>
      </c>
      <c r="F7" s="77"/>
      <c r="G7" s="77"/>
      <c r="H7" s="78" t="s">
        <v>4149</v>
      </c>
      <c r="I7" s="78"/>
      <c r="J7" s="78"/>
      <c r="K7" s="78"/>
      <c r="L7" s="78"/>
    </row>
    <row r="8" spans="1:13" s="11" customFormat="1" ht="33.75">
      <c r="B8" s="7" t="s">
        <v>8</v>
      </c>
      <c r="C8" s="7" t="s">
        <v>4150</v>
      </c>
      <c r="D8" s="7" t="s">
        <v>1831</v>
      </c>
      <c r="E8" s="8" t="s">
        <v>10</v>
      </c>
      <c r="F8" s="8" t="s">
        <v>11</v>
      </c>
      <c r="G8" s="9" t="s">
        <v>12</v>
      </c>
      <c r="H8" s="10" t="s">
        <v>13</v>
      </c>
      <c r="I8" s="10" t="s">
        <v>4151</v>
      </c>
      <c r="J8" s="10" t="s">
        <v>15</v>
      </c>
      <c r="K8" s="10" t="s">
        <v>16</v>
      </c>
      <c r="L8" s="7" t="s">
        <v>17</v>
      </c>
    </row>
    <row r="9" spans="1:13" s="17" customFormat="1" ht="38.25">
      <c r="B9" s="51" t="s">
        <v>4152</v>
      </c>
      <c r="C9" s="52" t="s">
        <v>4153</v>
      </c>
      <c r="D9" s="53">
        <v>35599</v>
      </c>
      <c r="E9" s="54"/>
      <c r="F9" s="15">
        <v>0</v>
      </c>
      <c r="G9" s="15">
        <v>0</v>
      </c>
      <c r="H9" s="15">
        <f>D9*F9</f>
        <v>0</v>
      </c>
      <c r="I9" s="15">
        <f>G9*1.16</f>
        <v>0</v>
      </c>
      <c r="J9" s="15">
        <f>+I9*D9</f>
        <v>0</v>
      </c>
      <c r="K9" s="15">
        <f>+J9+H9</f>
        <v>0</v>
      </c>
      <c r="L9" s="15">
        <f>+K9*2</f>
        <v>0</v>
      </c>
      <c r="M9" s="19"/>
    </row>
    <row r="10" spans="1:13" s="17" customFormat="1" ht="38.25">
      <c r="B10" s="55" t="s">
        <v>4154</v>
      </c>
      <c r="C10" s="56" t="s">
        <v>4153</v>
      </c>
      <c r="D10" s="57">
        <v>1862</v>
      </c>
      <c r="E10" s="58"/>
      <c r="F10" s="15">
        <v>0</v>
      </c>
      <c r="G10" s="15">
        <v>0</v>
      </c>
      <c r="H10" s="15">
        <f t="shared" ref="H10:H73" si="0">D10*F10</f>
        <v>0</v>
      </c>
      <c r="I10" s="15">
        <f t="shared" ref="I10:I73" si="1">G10*1.16</f>
        <v>0</v>
      </c>
      <c r="J10" s="15">
        <f t="shared" ref="J10:J73" si="2">+I10*D10</f>
        <v>0</v>
      </c>
      <c r="K10" s="15">
        <f t="shared" ref="K10:K73" si="3">+J10+H10</f>
        <v>0</v>
      </c>
      <c r="L10" s="15">
        <f t="shared" ref="L10:L73" si="4">+K10*2</f>
        <v>0</v>
      </c>
    </row>
    <row r="11" spans="1:13" s="17" customFormat="1" ht="38.25">
      <c r="B11" s="55" t="s">
        <v>4155</v>
      </c>
      <c r="C11" s="56" t="s">
        <v>4153</v>
      </c>
      <c r="D11" s="57">
        <v>15870</v>
      </c>
      <c r="E11" s="58"/>
      <c r="F11" s="15">
        <v>0</v>
      </c>
      <c r="G11" s="15">
        <v>0</v>
      </c>
      <c r="H11" s="15">
        <f t="shared" si="0"/>
        <v>0</v>
      </c>
      <c r="I11" s="15">
        <f t="shared" si="1"/>
        <v>0</v>
      </c>
      <c r="J11" s="15">
        <f t="shared" si="2"/>
        <v>0</v>
      </c>
      <c r="K11" s="15">
        <f t="shared" si="3"/>
        <v>0</v>
      </c>
      <c r="L11" s="15">
        <f t="shared" si="4"/>
        <v>0</v>
      </c>
    </row>
    <row r="12" spans="1:13" s="17" customFormat="1" ht="38.25">
      <c r="B12" s="55" t="s">
        <v>4156</v>
      </c>
      <c r="C12" s="56" t="s">
        <v>4153</v>
      </c>
      <c r="D12" s="57">
        <v>197067</v>
      </c>
      <c r="E12" s="58"/>
      <c r="F12" s="15">
        <v>0</v>
      </c>
      <c r="G12" s="15">
        <v>0</v>
      </c>
      <c r="H12" s="15">
        <f t="shared" si="0"/>
        <v>0</v>
      </c>
      <c r="I12" s="15">
        <f t="shared" si="1"/>
        <v>0</v>
      </c>
      <c r="J12" s="15">
        <f t="shared" si="2"/>
        <v>0</v>
      </c>
      <c r="K12" s="15">
        <f t="shared" si="3"/>
        <v>0</v>
      </c>
      <c r="L12" s="15">
        <f t="shared" si="4"/>
        <v>0</v>
      </c>
    </row>
    <row r="13" spans="1:13" s="17" customFormat="1" ht="38.25">
      <c r="B13" s="55" t="s">
        <v>4157</v>
      </c>
      <c r="C13" s="56" t="s">
        <v>4153</v>
      </c>
      <c r="D13" s="57">
        <v>187200</v>
      </c>
      <c r="E13" s="58"/>
      <c r="F13" s="15">
        <v>0</v>
      </c>
      <c r="G13" s="15">
        <v>0</v>
      </c>
      <c r="H13" s="15">
        <f t="shared" si="0"/>
        <v>0</v>
      </c>
      <c r="I13" s="15">
        <f t="shared" si="1"/>
        <v>0</v>
      </c>
      <c r="J13" s="15">
        <f t="shared" si="2"/>
        <v>0</v>
      </c>
      <c r="K13" s="15">
        <f t="shared" si="3"/>
        <v>0</v>
      </c>
      <c r="L13" s="15">
        <f t="shared" si="4"/>
        <v>0</v>
      </c>
    </row>
    <row r="14" spans="1:13" s="17" customFormat="1" ht="38.25">
      <c r="B14" s="55" t="s">
        <v>4158</v>
      </c>
      <c r="C14" s="56" t="s">
        <v>4153</v>
      </c>
      <c r="D14" s="57">
        <v>7985</v>
      </c>
      <c r="E14" s="58"/>
      <c r="F14" s="15">
        <v>0</v>
      </c>
      <c r="G14" s="15">
        <v>0</v>
      </c>
      <c r="H14" s="15">
        <f t="shared" si="0"/>
        <v>0</v>
      </c>
      <c r="I14" s="15">
        <f t="shared" si="1"/>
        <v>0</v>
      </c>
      <c r="J14" s="15">
        <f t="shared" si="2"/>
        <v>0</v>
      </c>
      <c r="K14" s="15">
        <f t="shared" si="3"/>
        <v>0</v>
      </c>
      <c r="L14" s="15">
        <f t="shared" si="4"/>
        <v>0</v>
      </c>
    </row>
    <row r="15" spans="1:13" s="17" customFormat="1" ht="38.25">
      <c r="B15" s="55" t="s">
        <v>4159</v>
      </c>
      <c r="C15" s="56" t="s">
        <v>4153</v>
      </c>
      <c r="D15" s="57">
        <v>1063423</v>
      </c>
      <c r="E15" s="58"/>
      <c r="F15" s="15">
        <v>0</v>
      </c>
      <c r="G15" s="15">
        <v>0</v>
      </c>
      <c r="H15" s="15">
        <f t="shared" si="0"/>
        <v>0</v>
      </c>
      <c r="I15" s="15">
        <f t="shared" si="1"/>
        <v>0</v>
      </c>
      <c r="J15" s="15">
        <f t="shared" si="2"/>
        <v>0</v>
      </c>
      <c r="K15" s="15">
        <f t="shared" si="3"/>
        <v>0</v>
      </c>
      <c r="L15" s="15">
        <f t="shared" si="4"/>
        <v>0</v>
      </c>
    </row>
    <row r="16" spans="1:13" s="17" customFormat="1" ht="38.25">
      <c r="B16" s="55" t="s">
        <v>4160</v>
      </c>
      <c r="C16" s="56" t="s">
        <v>4153</v>
      </c>
      <c r="D16" s="57">
        <v>297235</v>
      </c>
      <c r="E16" s="58"/>
      <c r="F16" s="15">
        <v>0</v>
      </c>
      <c r="G16" s="15">
        <v>0</v>
      </c>
      <c r="H16" s="15">
        <f t="shared" si="0"/>
        <v>0</v>
      </c>
      <c r="I16" s="15">
        <f t="shared" si="1"/>
        <v>0</v>
      </c>
      <c r="J16" s="15">
        <f t="shared" si="2"/>
        <v>0</v>
      </c>
      <c r="K16" s="15">
        <f t="shared" si="3"/>
        <v>0</v>
      </c>
      <c r="L16" s="15">
        <f t="shared" si="4"/>
        <v>0</v>
      </c>
    </row>
    <row r="17" spans="2:12" s="17" customFormat="1" ht="38.25">
      <c r="B17" s="55" t="s">
        <v>4161</v>
      </c>
      <c r="C17" s="56" t="s">
        <v>4153</v>
      </c>
      <c r="D17" s="57">
        <v>363563</v>
      </c>
      <c r="E17" s="58"/>
      <c r="F17" s="15">
        <v>0</v>
      </c>
      <c r="G17" s="15">
        <v>0</v>
      </c>
      <c r="H17" s="15">
        <f t="shared" si="0"/>
        <v>0</v>
      </c>
      <c r="I17" s="15">
        <f t="shared" si="1"/>
        <v>0</v>
      </c>
      <c r="J17" s="15">
        <f t="shared" si="2"/>
        <v>0</v>
      </c>
      <c r="K17" s="15">
        <f t="shared" si="3"/>
        <v>0</v>
      </c>
      <c r="L17" s="15">
        <f t="shared" si="4"/>
        <v>0</v>
      </c>
    </row>
    <row r="18" spans="2:12" s="17" customFormat="1" ht="38.25">
      <c r="B18" s="55" t="s">
        <v>4162</v>
      </c>
      <c r="C18" s="56" t="s">
        <v>4153</v>
      </c>
      <c r="D18" s="57">
        <v>47650</v>
      </c>
      <c r="E18" s="58"/>
      <c r="F18" s="15">
        <v>0</v>
      </c>
      <c r="G18" s="15">
        <v>0</v>
      </c>
      <c r="H18" s="15">
        <f t="shared" si="0"/>
        <v>0</v>
      </c>
      <c r="I18" s="15">
        <f t="shared" si="1"/>
        <v>0</v>
      </c>
      <c r="J18" s="15">
        <f t="shared" si="2"/>
        <v>0</v>
      </c>
      <c r="K18" s="15">
        <f t="shared" si="3"/>
        <v>0</v>
      </c>
      <c r="L18" s="15">
        <f t="shared" si="4"/>
        <v>0</v>
      </c>
    </row>
    <row r="19" spans="2:12" s="17" customFormat="1" ht="38.25">
      <c r="B19" s="55" t="s">
        <v>4163</v>
      </c>
      <c r="C19" s="56" t="s">
        <v>4153</v>
      </c>
      <c r="D19" s="57">
        <v>2642</v>
      </c>
      <c r="E19" s="58"/>
      <c r="F19" s="15">
        <v>0</v>
      </c>
      <c r="G19" s="15">
        <v>0</v>
      </c>
      <c r="H19" s="15">
        <f t="shared" si="0"/>
        <v>0</v>
      </c>
      <c r="I19" s="15">
        <f t="shared" si="1"/>
        <v>0</v>
      </c>
      <c r="J19" s="15">
        <f t="shared" si="2"/>
        <v>0</v>
      </c>
      <c r="K19" s="15">
        <f t="shared" si="3"/>
        <v>0</v>
      </c>
      <c r="L19" s="15">
        <f t="shared" si="4"/>
        <v>0</v>
      </c>
    </row>
    <row r="20" spans="2:12" s="17" customFormat="1" ht="38.25">
      <c r="B20" s="55" t="s">
        <v>4164</v>
      </c>
      <c r="C20" s="56" t="s">
        <v>4153</v>
      </c>
      <c r="D20" s="57">
        <v>15600</v>
      </c>
      <c r="E20" s="58"/>
      <c r="F20" s="15">
        <v>0</v>
      </c>
      <c r="G20" s="15">
        <v>0</v>
      </c>
      <c r="H20" s="15">
        <f t="shared" si="0"/>
        <v>0</v>
      </c>
      <c r="I20" s="15">
        <f t="shared" si="1"/>
        <v>0</v>
      </c>
      <c r="J20" s="15">
        <f t="shared" si="2"/>
        <v>0</v>
      </c>
      <c r="K20" s="15">
        <f t="shared" si="3"/>
        <v>0</v>
      </c>
      <c r="L20" s="15">
        <f t="shared" si="4"/>
        <v>0</v>
      </c>
    </row>
    <row r="21" spans="2:12" s="17" customFormat="1" ht="38.25">
      <c r="B21" s="55" t="s">
        <v>4165</v>
      </c>
      <c r="C21" s="56" t="s">
        <v>4153</v>
      </c>
      <c r="D21" s="57">
        <v>106600</v>
      </c>
      <c r="E21" s="58"/>
      <c r="F21" s="15">
        <v>0</v>
      </c>
      <c r="G21" s="15">
        <v>0</v>
      </c>
      <c r="H21" s="15">
        <f t="shared" si="0"/>
        <v>0</v>
      </c>
      <c r="I21" s="15">
        <f t="shared" si="1"/>
        <v>0</v>
      </c>
      <c r="J21" s="15">
        <f t="shared" si="2"/>
        <v>0</v>
      </c>
      <c r="K21" s="15">
        <f t="shared" si="3"/>
        <v>0</v>
      </c>
      <c r="L21" s="15">
        <f t="shared" si="4"/>
        <v>0</v>
      </c>
    </row>
    <row r="22" spans="2:12" s="17" customFormat="1" ht="38.25">
      <c r="B22" s="55" t="s">
        <v>4166</v>
      </c>
      <c r="C22" s="56" t="s">
        <v>4153</v>
      </c>
      <c r="D22" s="57">
        <v>12117</v>
      </c>
      <c r="E22" s="58"/>
      <c r="F22" s="15">
        <v>0</v>
      </c>
      <c r="G22" s="15">
        <v>0</v>
      </c>
      <c r="H22" s="15">
        <f t="shared" si="0"/>
        <v>0</v>
      </c>
      <c r="I22" s="15">
        <f t="shared" si="1"/>
        <v>0</v>
      </c>
      <c r="J22" s="15">
        <f t="shared" si="2"/>
        <v>0</v>
      </c>
      <c r="K22" s="15">
        <f t="shared" si="3"/>
        <v>0</v>
      </c>
      <c r="L22" s="15">
        <f t="shared" si="4"/>
        <v>0</v>
      </c>
    </row>
    <row r="23" spans="2:12" s="17" customFormat="1" ht="38.25">
      <c r="B23" s="55" t="s">
        <v>4167</v>
      </c>
      <c r="C23" s="56" t="s">
        <v>4153</v>
      </c>
      <c r="D23" s="57">
        <v>15600</v>
      </c>
      <c r="E23" s="58"/>
      <c r="F23" s="15">
        <v>0</v>
      </c>
      <c r="G23" s="15">
        <v>0</v>
      </c>
      <c r="H23" s="15">
        <f t="shared" si="0"/>
        <v>0</v>
      </c>
      <c r="I23" s="15">
        <f t="shared" si="1"/>
        <v>0</v>
      </c>
      <c r="J23" s="15">
        <f t="shared" si="2"/>
        <v>0</v>
      </c>
      <c r="K23" s="15">
        <f t="shared" si="3"/>
        <v>0</v>
      </c>
      <c r="L23" s="15">
        <f t="shared" si="4"/>
        <v>0</v>
      </c>
    </row>
    <row r="24" spans="2:12" s="17" customFormat="1" ht="38.25">
      <c r="B24" s="55" t="s">
        <v>4168</v>
      </c>
      <c r="C24" s="56" t="s">
        <v>4153</v>
      </c>
      <c r="D24" s="57">
        <v>26759</v>
      </c>
      <c r="E24" s="58"/>
      <c r="F24" s="15">
        <v>0</v>
      </c>
      <c r="G24" s="15">
        <v>0</v>
      </c>
      <c r="H24" s="15">
        <f t="shared" si="0"/>
        <v>0</v>
      </c>
      <c r="I24" s="15">
        <f t="shared" si="1"/>
        <v>0</v>
      </c>
      <c r="J24" s="15">
        <f t="shared" si="2"/>
        <v>0</v>
      </c>
      <c r="K24" s="15">
        <f t="shared" si="3"/>
        <v>0</v>
      </c>
      <c r="L24" s="15">
        <f t="shared" si="4"/>
        <v>0</v>
      </c>
    </row>
    <row r="25" spans="2:12" s="17" customFormat="1" ht="38.25">
      <c r="B25" s="55" t="s">
        <v>4169</v>
      </c>
      <c r="C25" s="56" t="s">
        <v>4153</v>
      </c>
      <c r="D25" s="57">
        <v>404685</v>
      </c>
      <c r="E25" s="58"/>
      <c r="F25" s="15">
        <v>0</v>
      </c>
      <c r="G25" s="15">
        <v>0</v>
      </c>
      <c r="H25" s="15">
        <f t="shared" si="0"/>
        <v>0</v>
      </c>
      <c r="I25" s="15">
        <f t="shared" si="1"/>
        <v>0</v>
      </c>
      <c r="J25" s="15">
        <f t="shared" si="2"/>
        <v>0</v>
      </c>
      <c r="K25" s="15">
        <f t="shared" si="3"/>
        <v>0</v>
      </c>
      <c r="L25" s="15">
        <f t="shared" si="4"/>
        <v>0</v>
      </c>
    </row>
    <row r="26" spans="2:12" s="17" customFormat="1" ht="38.25">
      <c r="B26" s="55" t="s">
        <v>4170</v>
      </c>
      <c r="C26" s="56" t="s">
        <v>4153</v>
      </c>
      <c r="D26" s="57">
        <v>1315752</v>
      </c>
      <c r="E26" s="58"/>
      <c r="F26" s="15">
        <v>0</v>
      </c>
      <c r="G26" s="15">
        <v>0</v>
      </c>
      <c r="H26" s="15">
        <f t="shared" si="0"/>
        <v>0</v>
      </c>
      <c r="I26" s="15">
        <f t="shared" si="1"/>
        <v>0</v>
      </c>
      <c r="J26" s="15">
        <f t="shared" si="2"/>
        <v>0</v>
      </c>
      <c r="K26" s="15">
        <f t="shared" si="3"/>
        <v>0</v>
      </c>
      <c r="L26" s="15">
        <f t="shared" si="4"/>
        <v>0</v>
      </c>
    </row>
    <row r="27" spans="2:12" s="17" customFormat="1" ht="38.25">
      <c r="B27" s="55" t="s">
        <v>4171</v>
      </c>
      <c r="C27" s="56" t="s">
        <v>4153</v>
      </c>
      <c r="D27" s="57">
        <v>40601</v>
      </c>
      <c r="E27" s="58"/>
      <c r="F27" s="15">
        <v>0</v>
      </c>
      <c r="G27" s="15">
        <v>0</v>
      </c>
      <c r="H27" s="15">
        <f t="shared" si="0"/>
        <v>0</v>
      </c>
      <c r="I27" s="15">
        <f t="shared" si="1"/>
        <v>0</v>
      </c>
      <c r="J27" s="15">
        <f t="shared" si="2"/>
        <v>0</v>
      </c>
      <c r="K27" s="15">
        <f t="shared" si="3"/>
        <v>0</v>
      </c>
      <c r="L27" s="15">
        <f t="shared" si="4"/>
        <v>0</v>
      </c>
    </row>
    <row r="28" spans="2:12" s="17" customFormat="1" ht="38.25">
      <c r="B28" s="55" t="s">
        <v>4172</v>
      </c>
      <c r="C28" s="56" t="s">
        <v>4153</v>
      </c>
      <c r="D28" s="57">
        <v>9553677</v>
      </c>
      <c r="E28" s="58"/>
      <c r="F28" s="15">
        <v>0</v>
      </c>
      <c r="G28" s="15">
        <v>0</v>
      </c>
      <c r="H28" s="15">
        <f t="shared" si="0"/>
        <v>0</v>
      </c>
      <c r="I28" s="15">
        <f t="shared" si="1"/>
        <v>0</v>
      </c>
      <c r="J28" s="15">
        <f t="shared" si="2"/>
        <v>0</v>
      </c>
      <c r="K28" s="15">
        <f t="shared" si="3"/>
        <v>0</v>
      </c>
      <c r="L28" s="15">
        <f t="shared" si="4"/>
        <v>0</v>
      </c>
    </row>
    <row r="29" spans="2:12" s="17" customFormat="1" ht="38.25">
      <c r="B29" s="55" t="s">
        <v>4173</v>
      </c>
      <c r="C29" s="56" t="s">
        <v>4153</v>
      </c>
      <c r="D29" s="57">
        <v>1050</v>
      </c>
      <c r="E29" s="58"/>
      <c r="F29" s="15">
        <v>0</v>
      </c>
      <c r="G29" s="15">
        <v>0</v>
      </c>
      <c r="H29" s="15">
        <f t="shared" si="0"/>
        <v>0</v>
      </c>
      <c r="I29" s="15">
        <f t="shared" si="1"/>
        <v>0</v>
      </c>
      <c r="J29" s="15">
        <f t="shared" si="2"/>
        <v>0</v>
      </c>
      <c r="K29" s="15">
        <f t="shared" si="3"/>
        <v>0</v>
      </c>
      <c r="L29" s="15">
        <f t="shared" si="4"/>
        <v>0</v>
      </c>
    </row>
    <row r="30" spans="2:12" s="17" customFormat="1" ht="38.25">
      <c r="B30" s="55" t="s">
        <v>4174</v>
      </c>
      <c r="C30" s="56" t="s">
        <v>4153</v>
      </c>
      <c r="D30" s="57">
        <v>34562</v>
      </c>
      <c r="E30" s="58"/>
      <c r="F30" s="15">
        <v>0</v>
      </c>
      <c r="G30" s="15">
        <v>0</v>
      </c>
      <c r="H30" s="15">
        <f t="shared" si="0"/>
        <v>0</v>
      </c>
      <c r="I30" s="15">
        <f t="shared" si="1"/>
        <v>0</v>
      </c>
      <c r="J30" s="15">
        <f t="shared" si="2"/>
        <v>0</v>
      </c>
      <c r="K30" s="15">
        <f t="shared" si="3"/>
        <v>0</v>
      </c>
      <c r="L30" s="15">
        <f t="shared" si="4"/>
        <v>0</v>
      </c>
    </row>
    <row r="31" spans="2:12" s="17" customFormat="1" ht="38.25">
      <c r="B31" s="55" t="s">
        <v>4175</v>
      </c>
      <c r="C31" s="56" t="s">
        <v>4153</v>
      </c>
      <c r="D31" s="57">
        <v>306378</v>
      </c>
      <c r="E31" s="58"/>
      <c r="F31" s="15">
        <v>0</v>
      </c>
      <c r="G31" s="15">
        <v>0</v>
      </c>
      <c r="H31" s="15">
        <f t="shared" si="0"/>
        <v>0</v>
      </c>
      <c r="I31" s="15">
        <f t="shared" si="1"/>
        <v>0</v>
      </c>
      <c r="J31" s="15">
        <f t="shared" si="2"/>
        <v>0</v>
      </c>
      <c r="K31" s="15">
        <f t="shared" si="3"/>
        <v>0</v>
      </c>
      <c r="L31" s="15">
        <f t="shared" si="4"/>
        <v>0</v>
      </c>
    </row>
    <row r="32" spans="2:12" s="17" customFormat="1" ht="38.25">
      <c r="B32" s="55" t="s">
        <v>4176</v>
      </c>
      <c r="C32" s="56" t="s">
        <v>4153</v>
      </c>
      <c r="D32" s="57">
        <v>33280</v>
      </c>
      <c r="E32" s="58"/>
      <c r="F32" s="15">
        <v>0</v>
      </c>
      <c r="G32" s="15">
        <v>0</v>
      </c>
      <c r="H32" s="15">
        <f t="shared" si="0"/>
        <v>0</v>
      </c>
      <c r="I32" s="15">
        <f t="shared" si="1"/>
        <v>0</v>
      </c>
      <c r="J32" s="15">
        <f t="shared" si="2"/>
        <v>0</v>
      </c>
      <c r="K32" s="15">
        <f t="shared" si="3"/>
        <v>0</v>
      </c>
      <c r="L32" s="15">
        <f t="shared" si="4"/>
        <v>0</v>
      </c>
    </row>
    <row r="33" spans="2:12" s="17" customFormat="1" ht="36">
      <c r="B33" s="59" t="s">
        <v>4177</v>
      </c>
      <c r="C33" s="60" t="s">
        <v>4178</v>
      </c>
      <c r="D33" s="61">
        <v>400</v>
      </c>
      <c r="E33" s="58"/>
      <c r="F33" s="15">
        <v>0</v>
      </c>
      <c r="G33" s="15">
        <v>0</v>
      </c>
      <c r="H33" s="15">
        <f t="shared" si="0"/>
        <v>0</v>
      </c>
      <c r="I33" s="15">
        <f t="shared" si="1"/>
        <v>0</v>
      </c>
      <c r="J33" s="15">
        <f t="shared" si="2"/>
        <v>0</v>
      </c>
      <c r="K33" s="15">
        <f t="shared" si="3"/>
        <v>0</v>
      </c>
      <c r="L33" s="15">
        <f t="shared" si="4"/>
        <v>0</v>
      </c>
    </row>
    <row r="34" spans="2:12" s="17" customFormat="1" ht="38.25">
      <c r="B34" s="55" t="s">
        <v>4179</v>
      </c>
      <c r="C34" s="56" t="s">
        <v>4178</v>
      </c>
      <c r="D34" s="57">
        <v>2555</v>
      </c>
      <c r="E34" s="58"/>
      <c r="F34" s="15">
        <v>0</v>
      </c>
      <c r="G34" s="15">
        <v>0</v>
      </c>
      <c r="H34" s="15">
        <f t="shared" si="0"/>
        <v>0</v>
      </c>
      <c r="I34" s="15">
        <f t="shared" si="1"/>
        <v>0</v>
      </c>
      <c r="J34" s="15">
        <f t="shared" si="2"/>
        <v>0</v>
      </c>
      <c r="K34" s="15">
        <f t="shared" si="3"/>
        <v>0</v>
      </c>
      <c r="L34" s="15">
        <f t="shared" si="4"/>
        <v>0</v>
      </c>
    </row>
    <row r="35" spans="2:12" s="17" customFormat="1" ht="38.25">
      <c r="B35" s="55" t="s">
        <v>4180</v>
      </c>
      <c r="C35" s="56" t="s">
        <v>4178</v>
      </c>
      <c r="D35" s="57">
        <v>3390754</v>
      </c>
      <c r="E35" s="58"/>
      <c r="F35" s="15">
        <v>0</v>
      </c>
      <c r="G35" s="15">
        <v>0</v>
      </c>
      <c r="H35" s="15">
        <f t="shared" si="0"/>
        <v>0</v>
      </c>
      <c r="I35" s="15">
        <f t="shared" si="1"/>
        <v>0</v>
      </c>
      <c r="J35" s="15">
        <f t="shared" si="2"/>
        <v>0</v>
      </c>
      <c r="K35" s="15">
        <f t="shared" si="3"/>
        <v>0</v>
      </c>
      <c r="L35" s="15">
        <f t="shared" si="4"/>
        <v>0</v>
      </c>
    </row>
    <row r="36" spans="2:12" s="17" customFormat="1" ht="38.25">
      <c r="B36" s="55" t="s">
        <v>4181</v>
      </c>
      <c r="C36" s="56" t="s">
        <v>4178</v>
      </c>
      <c r="D36" s="57">
        <v>1457438</v>
      </c>
      <c r="E36" s="58"/>
      <c r="F36" s="15">
        <v>0</v>
      </c>
      <c r="G36" s="15">
        <v>0</v>
      </c>
      <c r="H36" s="15">
        <f t="shared" si="0"/>
        <v>0</v>
      </c>
      <c r="I36" s="15">
        <f t="shared" si="1"/>
        <v>0</v>
      </c>
      <c r="J36" s="15">
        <f t="shared" si="2"/>
        <v>0</v>
      </c>
      <c r="K36" s="15">
        <f t="shared" si="3"/>
        <v>0</v>
      </c>
      <c r="L36" s="15">
        <f t="shared" si="4"/>
        <v>0</v>
      </c>
    </row>
    <row r="37" spans="2:12" s="17" customFormat="1" ht="38.25">
      <c r="B37" s="55" t="s">
        <v>4182</v>
      </c>
      <c r="C37" s="56" t="s">
        <v>4178</v>
      </c>
      <c r="D37" s="57">
        <v>1346059</v>
      </c>
      <c r="E37" s="58"/>
      <c r="F37" s="15">
        <v>0</v>
      </c>
      <c r="G37" s="15">
        <v>0</v>
      </c>
      <c r="H37" s="15">
        <f t="shared" si="0"/>
        <v>0</v>
      </c>
      <c r="I37" s="15">
        <f t="shared" si="1"/>
        <v>0</v>
      </c>
      <c r="J37" s="15">
        <f t="shared" si="2"/>
        <v>0</v>
      </c>
      <c r="K37" s="15">
        <f t="shared" si="3"/>
        <v>0</v>
      </c>
      <c r="L37" s="15">
        <f t="shared" si="4"/>
        <v>0</v>
      </c>
    </row>
    <row r="38" spans="2:12" s="17" customFormat="1" ht="38.25">
      <c r="B38" s="55" t="s">
        <v>4183</v>
      </c>
      <c r="C38" s="56" t="s">
        <v>4178</v>
      </c>
      <c r="D38" s="57">
        <v>23400</v>
      </c>
      <c r="E38" s="58"/>
      <c r="F38" s="15">
        <v>0</v>
      </c>
      <c r="G38" s="15">
        <v>0</v>
      </c>
      <c r="H38" s="15">
        <f t="shared" si="0"/>
        <v>0</v>
      </c>
      <c r="I38" s="15">
        <f t="shared" si="1"/>
        <v>0</v>
      </c>
      <c r="J38" s="15">
        <f t="shared" si="2"/>
        <v>0</v>
      </c>
      <c r="K38" s="15">
        <f t="shared" si="3"/>
        <v>0</v>
      </c>
      <c r="L38" s="15">
        <f t="shared" si="4"/>
        <v>0</v>
      </c>
    </row>
    <row r="39" spans="2:12" s="17" customFormat="1" ht="38.25">
      <c r="B39" s="55" t="s">
        <v>4184</v>
      </c>
      <c r="C39" s="56" t="s">
        <v>4185</v>
      </c>
      <c r="D39" s="57">
        <v>16832</v>
      </c>
      <c r="E39" s="58"/>
      <c r="F39" s="15">
        <v>0</v>
      </c>
      <c r="G39" s="15">
        <v>0</v>
      </c>
      <c r="H39" s="15">
        <f t="shared" si="0"/>
        <v>0</v>
      </c>
      <c r="I39" s="15">
        <f t="shared" si="1"/>
        <v>0</v>
      </c>
      <c r="J39" s="15">
        <f t="shared" si="2"/>
        <v>0</v>
      </c>
      <c r="K39" s="15">
        <f t="shared" si="3"/>
        <v>0</v>
      </c>
      <c r="L39" s="15">
        <f t="shared" si="4"/>
        <v>0</v>
      </c>
    </row>
    <row r="40" spans="2:12" s="17" customFormat="1" ht="38.25">
      <c r="B40" s="55" t="s">
        <v>4186</v>
      </c>
      <c r="C40" s="56" t="s">
        <v>4185</v>
      </c>
      <c r="D40" s="57">
        <v>2834</v>
      </c>
      <c r="E40" s="58"/>
      <c r="F40" s="15">
        <v>0</v>
      </c>
      <c r="G40" s="15">
        <v>0</v>
      </c>
      <c r="H40" s="15">
        <f t="shared" si="0"/>
        <v>0</v>
      </c>
      <c r="I40" s="15">
        <f t="shared" si="1"/>
        <v>0</v>
      </c>
      <c r="J40" s="15">
        <f t="shared" si="2"/>
        <v>0</v>
      </c>
      <c r="K40" s="15">
        <f t="shared" si="3"/>
        <v>0</v>
      </c>
      <c r="L40" s="15">
        <f t="shared" si="4"/>
        <v>0</v>
      </c>
    </row>
    <row r="41" spans="2:12" s="17" customFormat="1" ht="38.25">
      <c r="B41" s="55" t="s">
        <v>4187</v>
      </c>
      <c r="C41" s="56" t="s">
        <v>4178</v>
      </c>
      <c r="D41" s="57">
        <v>54531</v>
      </c>
      <c r="E41" s="58"/>
      <c r="F41" s="15">
        <v>0</v>
      </c>
      <c r="G41" s="15">
        <v>0</v>
      </c>
      <c r="H41" s="15">
        <f t="shared" si="0"/>
        <v>0</v>
      </c>
      <c r="I41" s="15">
        <f t="shared" si="1"/>
        <v>0</v>
      </c>
      <c r="J41" s="15">
        <f t="shared" si="2"/>
        <v>0</v>
      </c>
      <c r="K41" s="15">
        <f t="shared" si="3"/>
        <v>0</v>
      </c>
      <c r="L41" s="15">
        <f t="shared" si="4"/>
        <v>0</v>
      </c>
    </row>
    <row r="42" spans="2:12" s="17" customFormat="1" ht="38.25">
      <c r="B42" s="55" t="s">
        <v>4188</v>
      </c>
      <c r="C42" s="56" t="s">
        <v>4178</v>
      </c>
      <c r="D42" s="57">
        <v>102906</v>
      </c>
      <c r="E42" s="58"/>
      <c r="F42" s="15">
        <v>0</v>
      </c>
      <c r="G42" s="15">
        <v>0</v>
      </c>
      <c r="H42" s="15">
        <f t="shared" si="0"/>
        <v>0</v>
      </c>
      <c r="I42" s="15">
        <f t="shared" si="1"/>
        <v>0</v>
      </c>
      <c r="J42" s="15">
        <f t="shared" si="2"/>
        <v>0</v>
      </c>
      <c r="K42" s="15">
        <f t="shared" si="3"/>
        <v>0</v>
      </c>
      <c r="L42" s="15">
        <f t="shared" si="4"/>
        <v>0</v>
      </c>
    </row>
    <row r="43" spans="2:12" s="17" customFormat="1" ht="38.25">
      <c r="B43" s="55" t="s">
        <v>4189</v>
      </c>
      <c r="C43" s="56" t="s">
        <v>4178</v>
      </c>
      <c r="D43" s="57">
        <v>1861696</v>
      </c>
      <c r="E43" s="58"/>
      <c r="F43" s="15">
        <v>0</v>
      </c>
      <c r="G43" s="15">
        <v>0</v>
      </c>
      <c r="H43" s="15">
        <f t="shared" si="0"/>
        <v>0</v>
      </c>
      <c r="I43" s="15">
        <f t="shared" si="1"/>
        <v>0</v>
      </c>
      <c r="J43" s="15">
        <f t="shared" si="2"/>
        <v>0</v>
      </c>
      <c r="K43" s="15">
        <f t="shared" si="3"/>
        <v>0</v>
      </c>
      <c r="L43" s="15">
        <f t="shared" si="4"/>
        <v>0</v>
      </c>
    </row>
    <row r="44" spans="2:12" s="17" customFormat="1" ht="38.25">
      <c r="B44" s="55" t="s">
        <v>4190</v>
      </c>
      <c r="C44" s="56" t="s">
        <v>4178</v>
      </c>
      <c r="D44" s="57">
        <v>18782</v>
      </c>
      <c r="E44" s="58"/>
      <c r="F44" s="15">
        <v>0</v>
      </c>
      <c r="G44" s="15">
        <v>0</v>
      </c>
      <c r="H44" s="15">
        <f t="shared" si="0"/>
        <v>0</v>
      </c>
      <c r="I44" s="15">
        <f t="shared" si="1"/>
        <v>0</v>
      </c>
      <c r="J44" s="15">
        <f t="shared" si="2"/>
        <v>0</v>
      </c>
      <c r="K44" s="15">
        <f t="shared" si="3"/>
        <v>0</v>
      </c>
      <c r="L44" s="15">
        <f t="shared" si="4"/>
        <v>0</v>
      </c>
    </row>
    <row r="45" spans="2:12" s="17" customFormat="1" ht="38.25">
      <c r="B45" s="55" t="s">
        <v>4191</v>
      </c>
      <c r="C45" s="56" t="s">
        <v>4178</v>
      </c>
      <c r="D45" s="57">
        <v>2455</v>
      </c>
      <c r="E45" s="58"/>
      <c r="F45" s="15">
        <v>0</v>
      </c>
      <c r="G45" s="15">
        <v>0</v>
      </c>
      <c r="H45" s="15">
        <f t="shared" si="0"/>
        <v>0</v>
      </c>
      <c r="I45" s="15">
        <f t="shared" si="1"/>
        <v>0</v>
      </c>
      <c r="J45" s="15">
        <f t="shared" si="2"/>
        <v>0</v>
      </c>
      <c r="K45" s="15">
        <f t="shared" si="3"/>
        <v>0</v>
      </c>
      <c r="L45" s="15">
        <f t="shared" si="4"/>
        <v>0</v>
      </c>
    </row>
    <row r="46" spans="2:12" s="17" customFormat="1" ht="38.25">
      <c r="B46" s="55" t="s">
        <v>4192</v>
      </c>
      <c r="C46" s="56" t="s">
        <v>4178</v>
      </c>
      <c r="D46" s="57">
        <v>101824</v>
      </c>
      <c r="E46" s="58"/>
      <c r="F46" s="15">
        <v>0</v>
      </c>
      <c r="G46" s="15">
        <v>0</v>
      </c>
      <c r="H46" s="15">
        <f t="shared" si="0"/>
        <v>0</v>
      </c>
      <c r="I46" s="15">
        <f t="shared" si="1"/>
        <v>0</v>
      </c>
      <c r="J46" s="15">
        <f t="shared" si="2"/>
        <v>0</v>
      </c>
      <c r="K46" s="15">
        <f t="shared" si="3"/>
        <v>0</v>
      </c>
      <c r="L46" s="15">
        <f t="shared" si="4"/>
        <v>0</v>
      </c>
    </row>
    <row r="47" spans="2:12" s="17" customFormat="1" ht="38.25">
      <c r="B47" s="55" t="s">
        <v>4193</v>
      </c>
      <c r="C47" s="56" t="s">
        <v>4178</v>
      </c>
      <c r="D47" s="57">
        <v>31331</v>
      </c>
      <c r="E47" s="58"/>
      <c r="F47" s="15">
        <v>0</v>
      </c>
      <c r="G47" s="15">
        <v>0</v>
      </c>
      <c r="H47" s="15">
        <f t="shared" si="0"/>
        <v>0</v>
      </c>
      <c r="I47" s="15">
        <f t="shared" si="1"/>
        <v>0</v>
      </c>
      <c r="J47" s="15">
        <f t="shared" si="2"/>
        <v>0</v>
      </c>
      <c r="K47" s="15">
        <f t="shared" si="3"/>
        <v>0</v>
      </c>
      <c r="L47" s="15">
        <f t="shared" si="4"/>
        <v>0</v>
      </c>
    </row>
    <row r="48" spans="2:12" s="17" customFormat="1" ht="38.25">
      <c r="B48" s="55" t="s">
        <v>4194</v>
      </c>
      <c r="C48" s="56" t="s">
        <v>4178</v>
      </c>
      <c r="D48" s="57">
        <v>8045</v>
      </c>
      <c r="E48" s="58"/>
      <c r="F48" s="15">
        <v>0</v>
      </c>
      <c r="G48" s="15">
        <v>0</v>
      </c>
      <c r="H48" s="15">
        <f t="shared" si="0"/>
        <v>0</v>
      </c>
      <c r="I48" s="15">
        <f t="shared" si="1"/>
        <v>0</v>
      </c>
      <c r="J48" s="15">
        <f t="shared" si="2"/>
        <v>0</v>
      </c>
      <c r="K48" s="15">
        <f t="shared" si="3"/>
        <v>0</v>
      </c>
      <c r="L48" s="15">
        <f t="shared" si="4"/>
        <v>0</v>
      </c>
    </row>
    <row r="49" spans="2:12" s="17" customFormat="1" ht="38.25">
      <c r="B49" s="55" t="s">
        <v>4195</v>
      </c>
      <c r="C49" s="56" t="s">
        <v>4178</v>
      </c>
      <c r="D49" s="62">
        <v>70</v>
      </c>
      <c r="E49" s="58"/>
      <c r="F49" s="15">
        <v>0</v>
      </c>
      <c r="G49" s="15">
        <v>0</v>
      </c>
      <c r="H49" s="15">
        <f t="shared" si="0"/>
        <v>0</v>
      </c>
      <c r="I49" s="15">
        <f t="shared" si="1"/>
        <v>0</v>
      </c>
      <c r="J49" s="15">
        <f t="shared" si="2"/>
        <v>0</v>
      </c>
      <c r="K49" s="15">
        <f t="shared" si="3"/>
        <v>0</v>
      </c>
      <c r="L49" s="15">
        <f t="shared" si="4"/>
        <v>0</v>
      </c>
    </row>
    <row r="50" spans="2:12" s="17" customFormat="1" ht="38.25">
      <c r="B50" s="55" t="s">
        <v>4196</v>
      </c>
      <c r="C50" s="56" t="s">
        <v>4178</v>
      </c>
      <c r="D50" s="57">
        <v>2245</v>
      </c>
      <c r="E50" s="58"/>
      <c r="F50" s="15">
        <v>0</v>
      </c>
      <c r="G50" s="15">
        <v>0</v>
      </c>
      <c r="H50" s="15">
        <f t="shared" si="0"/>
        <v>0</v>
      </c>
      <c r="I50" s="15">
        <f t="shared" si="1"/>
        <v>0</v>
      </c>
      <c r="J50" s="15">
        <f t="shared" si="2"/>
        <v>0</v>
      </c>
      <c r="K50" s="15">
        <f t="shared" si="3"/>
        <v>0</v>
      </c>
      <c r="L50" s="15">
        <f t="shared" si="4"/>
        <v>0</v>
      </c>
    </row>
    <row r="51" spans="2:12" s="17" customFormat="1" ht="38.25">
      <c r="B51" s="55" t="s">
        <v>4197</v>
      </c>
      <c r="C51" s="56" t="s">
        <v>4178</v>
      </c>
      <c r="D51" s="57">
        <v>1119275</v>
      </c>
      <c r="E51" s="58"/>
      <c r="F51" s="15">
        <v>0</v>
      </c>
      <c r="G51" s="15">
        <v>0</v>
      </c>
      <c r="H51" s="15">
        <f t="shared" si="0"/>
        <v>0</v>
      </c>
      <c r="I51" s="15">
        <f t="shared" si="1"/>
        <v>0</v>
      </c>
      <c r="J51" s="15">
        <f t="shared" si="2"/>
        <v>0</v>
      </c>
      <c r="K51" s="15">
        <f t="shared" si="3"/>
        <v>0</v>
      </c>
      <c r="L51" s="15">
        <f t="shared" si="4"/>
        <v>0</v>
      </c>
    </row>
    <row r="52" spans="2:12" s="17" customFormat="1" ht="38.25">
      <c r="B52" s="55" t="s">
        <v>4198</v>
      </c>
      <c r="C52" s="56" t="s">
        <v>4178</v>
      </c>
      <c r="D52" s="57">
        <v>13246</v>
      </c>
      <c r="E52" s="58"/>
      <c r="F52" s="15">
        <v>0</v>
      </c>
      <c r="G52" s="15">
        <v>0</v>
      </c>
      <c r="H52" s="15">
        <f t="shared" si="0"/>
        <v>0</v>
      </c>
      <c r="I52" s="15">
        <f t="shared" si="1"/>
        <v>0</v>
      </c>
      <c r="J52" s="15">
        <f t="shared" si="2"/>
        <v>0</v>
      </c>
      <c r="K52" s="15">
        <f t="shared" si="3"/>
        <v>0</v>
      </c>
      <c r="L52" s="15">
        <f t="shared" si="4"/>
        <v>0</v>
      </c>
    </row>
    <row r="53" spans="2:12" s="17" customFormat="1" ht="38.25">
      <c r="B53" s="55" t="s">
        <v>4199</v>
      </c>
      <c r="C53" s="56" t="s">
        <v>4178</v>
      </c>
      <c r="D53" s="57">
        <v>53752</v>
      </c>
      <c r="E53" s="58"/>
      <c r="F53" s="15">
        <v>0</v>
      </c>
      <c r="G53" s="15">
        <v>0</v>
      </c>
      <c r="H53" s="15">
        <f t="shared" si="0"/>
        <v>0</v>
      </c>
      <c r="I53" s="15">
        <f t="shared" si="1"/>
        <v>0</v>
      </c>
      <c r="J53" s="15">
        <f t="shared" si="2"/>
        <v>0</v>
      </c>
      <c r="K53" s="15">
        <f t="shared" si="3"/>
        <v>0</v>
      </c>
      <c r="L53" s="15">
        <f t="shared" si="4"/>
        <v>0</v>
      </c>
    </row>
    <row r="54" spans="2:12" s="17" customFormat="1" ht="38.25">
      <c r="B54" s="55" t="s">
        <v>4200</v>
      </c>
      <c r="C54" s="56" t="s">
        <v>4178</v>
      </c>
      <c r="D54" s="57">
        <v>25136</v>
      </c>
      <c r="E54" s="58"/>
      <c r="F54" s="15">
        <v>0</v>
      </c>
      <c r="G54" s="15">
        <v>0</v>
      </c>
      <c r="H54" s="15">
        <f t="shared" si="0"/>
        <v>0</v>
      </c>
      <c r="I54" s="15">
        <f t="shared" si="1"/>
        <v>0</v>
      </c>
      <c r="J54" s="15">
        <f t="shared" si="2"/>
        <v>0</v>
      </c>
      <c r="K54" s="15">
        <f t="shared" si="3"/>
        <v>0</v>
      </c>
      <c r="L54" s="15">
        <f t="shared" si="4"/>
        <v>0</v>
      </c>
    </row>
    <row r="55" spans="2:12" s="17" customFormat="1" ht="38.25">
      <c r="B55" s="55" t="s">
        <v>4201</v>
      </c>
      <c r="C55" s="56" t="s">
        <v>4178</v>
      </c>
      <c r="D55" s="57">
        <v>29722</v>
      </c>
      <c r="E55" s="58"/>
      <c r="F55" s="15">
        <v>0</v>
      </c>
      <c r="G55" s="15">
        <v>0</v>
      </c>
      <c r="H55" s="15">
        <f t="shared" si="0"/>
        <v>0</v>
      </c>
      <c r="I55" s="15">
        <f t="shared" si="1"/>
        <v>0</v>
      </c>
      <c r="J55" s="15">
        <f t="shared" si="2"/>
        <v>0</v>
      </c>
      <c r="K55" s="15">
        <f t="shared" si="3"/>
        <v>0</v>
      </c>
      <c r="L55" s="15">
        <f t="shared" si="4"/>
        <v>0</v>
      </c>
    </row>
    <row r="56" spans="2:12" s="17" customFormat="1" ht="38.25">
      <c r="B56" s="55" t="s">
        <v>4202</v>
      </c>
      <c r="C56" s="56" t="s">
        <v>4178</v>
      </c>
      <c r="D56" s="57">
        <v>6484</v>
      </c>
      <c r="E56" s="58"/>
      <c r="F56" s="15">
        <v>0</v>
      </c>
      <c r="G56" s="15">
        <v>0</v>
      </c>
      <c r="H56" s="15">
        <f t="shared" si="0"/>
        <v>0</v>
      </c>
      <c r="I56" s="15">
        <f t="shared" si="1"/>
        <v>0</v>
      </c>
      <c r="J56" s="15">
        <f t="shared" si="2"/>
        <v>0</v>
      </c>
      <c r="K56" s="15">
        <f t="shared" si="3"/>
        <v>0</v>
      </c>
      <c r="L56" s="15">
        <f t="shared" si="4"/>
        <v>0</v>
      </c>
    </row>
    <row r="57" spans="2:12" s="17" customFormat="1" ht="25.5">
      <c r="B57" s="55" t="s">
        <v>4203</v>
      </c>
      <c r="C57" s="56" t="s">
        <v>4178</v>
      </c>
      <c r="D57" s="57">
        <v>2184</v>
      </c>
      <c r="E57" s="58"/>
      <c r="F57" s="15">
        <v>0</v>
      </c>
      <c r="G57" s="15">
        <v>0</v>
      </c>
      <c r="H57" s="15">
        <f t="shared" si="0"/>
        <v>0</v>
      </c>
      <c r="I57" s="15">
        <f t="shared" si="1"/>
        <v>0</v>
      </c>
      <c r="J57" s="15">
        <f t="shared" si="2"/>
        <v>0</v>
      </c>
      <c r="K57" s="15">
        <f t="shared" si="3"/>
        <v>0</v>
      </c>
      <c r="L57" s="15">
        <f t="shared" si="4"/>
        <v>0</v>
      </c>
    </row>
    <row r="58" spans="2:12" s="17" customFormat="1" ht="38.25">
      <c r="B58" s="55" t="s">
        <v>4204</v>
      </c>
      <c r="C58" s="56" t="s">
        <v>4153</v>
      </c>
      <c r="D58" s="57">
        <v>15806</v>
      </c>
      <c r="E58" s="58"/>
      <c r="F58" s="15">
        <v>0</v>
      </c>
      <c r="G58" s="15">
        <v>0</v>
      </c>
      <c r="H58" s="15">
        <f t="shared" si="0"/>
        <v>0</v>
      </c>
      <c r="I58" s="15">
        <f t="shared" si="1"/>
        <v>0</v>
      </c>
      <c r="J58" s="15">
        <f t="shared" si="2"/>
        <v>0</v>
      </c>
      <c r="K58" s="15">
        <f t="shared" si="3"/>
        <v>0</v>
      </c>
      <c r="L58" s="15">
        <f t="shared" si="4"/>
        <v>0</v>
      </c>
    </row>
    <row r="59" spans="2:12" s="17" customFormat="1" ht="38.25">
      <c r="B59" s="55" t="s">
        <v>4205</v>
      </c>
      <c r="C59" s="56" t="s">
        <v>4206</v>
      </c>
      <c r="D59" s="57">
        <v>35069</v>
      </c>
      <c r="E59" s="58"/>
      <c r="F59" s="15">
        <v>0</v>
      </c>
      <c r="G59" s="15">
        <v>0</v>
      </c>
      <c r="H59" s="15">
        <f t="shared" si="0"/>
        <v>0</v>
      </c>
      <c r="I59" s="15">
        <f t="shared" si="1"/>
        <v>0</v>
      </c>
      <c r="J59" s="15">
        <f t="shared" si="2"/>
        <v>0</v>
      </c>
      <c r="K59" s="15">
        <f t="shared" si="3"/>
        <v>0</v>
      </c>
      <c r="L59" s="15">
        <f t="shared" si="4"/>
        <v>0</v>
      </c>
    </row>
    <row r="60" spans="2:12" s="17" customFormat="1" ht="38.25">
      <c r="B60" s="55" t="s">
        <v>4207</v>
      </c>
      <c r="C60" s="56" t="s">
        <v>4208</v>
      </c>
      <c r="D60" s="57">
        <v>4306</v>
      </c>
      <c r="E60" s="58"/>
      <c r="F60" s="15">
        <v>0</v>
      </c>
      <c r="G60" s="15">
        <v>0</v>
      </c>
      <c r="H60" s="15">
        <f t="shared" si="0"/>
        <v>0</v>
      </c>
      <c r="I60" s="15">
        <f t="shared" si="1"/>
        <v>0</v>
      </c>
      <c r="J60" s="15">
        <f t="shared" si="2"/>
        <v>0</v>
      </c>
      <c r="K60" s="15">
        <f t="shared" si="3"/>
        <v>0</v>
      </c>
      <c r="L60" s="15">
        <f t="shared" si="4"/>
        <v>0</v>
      </c>
    </row>
    <row r="61" spans="2:12" s="17" customFormat="1" ht="38.25">
      <c r="B61" s="55" t="s">
        <v>4209</v>
      </c>
      <c r="C61" s="56" t="s">
        <v>4153</v>
      </c>
      <c r="D61" s="57">
        <v>26910</v>
      </c>
      <c r="E61" s="58"/>
      <c r="F61" s="15">
        <v>0</v>
      </c>
      <c r="G61" s="15">
        <v>0</v>
      </c>
      <c r="H61" s="15">
        <f t="shared" si="0"/>
        <v>0</v>
      </c>
      <c r="I61" s="15">
        <f t="shared" si="1"/>
        <v>0</v>
      </c>
      <c r="J61" s="15">
        <f t="shared" si="2"/>
        <v>0</v>
      </c>
      <c r="K61" s="15">
        <f t="shared" si="3"/>
        <v>0</v>
      </c>
      <c r="L61" s="15">
        <f t="shared" si="4"/>
        <v>0</v>
      </c>
    </row>
    <row r="62" spans="2:12" s="17" customFormat="1" ht="38.25">
      <c r="B62" s="55" t="s">
        <v>4210</v>
      </c>
      <c r="C62" s="56" t="s">
        <v>4153</v>
      </c>
      <c r="D62" s="57">
        <v>273406</v>
      </c>
      <c r="E62" s="58"/>
      <c r="F62" s="15">
        <v>0</v>
      </c>
      <c r="G62" s="15">
        <v>0</v>
      </c>
      <c r="H62" s="15">
        <f t="shared" si="0"/>
        <v>0</v>
      </c>
      <c r="I62" s="15">
        <f t="shared" si="1"/>
        <v>0</v>
      </c>
      <c r="J62" s="15">
        <f t="shared" si="2"/>
        <v>0</v>
      </c>
      <c r="K62" s="15">
        <f t="shared" si="3"/>
        <v>0</v>
      </c>
      <c r="L62" s="15">
        <f t="shared" si="4"/>
        <v>0</v>
      </c>
    </row>
    <row r="63" spans="2:12" s="17" customFormat="1" ht="38.25">
      <c r="B63" s="55" t="s">
        <v>4211</v>
      </c>
      <c r="C63" s="56" t="s">
        <v>4153</v>
      </c>
      <c r="D63" s="62">
        <v>637</v>
      </c>
      <c r="E63" s="58"/>
      <c r="F63" s="15">
        <v>0</v>
      </c>
      <c r="G63" s="15">
        <v>0</v>
      </c>
      <c r="H63" s="15">
        <f t="shared" si="0"/>
        <v>0</v>
      </c>
      <c r="I63" s="15">
        <f t="shared" si="1"/>
        <v>0</v>
      </c>
      <c r="J63" s="15">
        <f t="shared" si="2"/>
        <v>0</v>
      </c>
      <c r="K63" s="15">
        <f t="shared" si="3"/>
        <v>0</v>
      </c>
      <c r="L63" s="15">
        <f t="shared" si="4"/>
        <v>0</v>
      </c>
    </row>
    <row r="64" spans="2:12" s="17" customFormat="1" ht="38.25">
      <c r="B64" s="55" t="s">
        <v>4212</v>
      </c>
      <c r="C64" s="56" t="s">
        <v>4153</v>
      </c>
      <c r="D64" s="57">
        <v>144373</v>
      </c>
      <c r="E64" s="58"/>
      <c r="F64" s="15">
        <v>0</v>
      </c>
      <c r="G64" s="15">
        <v>0</v>
      </c>
      <c r="H64" s="15">
        <f t="shared" si="0"/>
        <v>0</v>
      </c>
      <c r="I64" s="15">
        <f t="shared" si="1"/>
        <v>0</v>
      </c>
      <c r="J64" s="15">
        <f t="shared" si="2"/>
        <v>0</v>
      </c>
      <c r="K64" s="15">
        <f t="shared" si="3"/>
        <v>0</v>
      </c>
      <c r="L64" s="15">
        <f t="shared" si="4"/>
        <v>0</v>
      </c>
    </row>
    <row r="65" spans="2:12" s="17" customFormat="1" ht="38.25">
      <c r="B65" s="55" t="s">
        <v>4213</v>
      </c>
      <c r="C65" s="56" t="s">
        <v>4153</v>
      </c>
      <c r="D65" s="57">
        <v>9350</v>
      </c>
      <c r="E65" s="58"/>
      <c r="F65" s="15">
        <v>0</v>
      </c>
      <c r="G65" s="15">
        <v>0</v>
      </c>
      <c r="H65" s="15">
        <f t="shared" si="0"/>
        <v>0</v>
      </c>
      <c r="I65" s="15">
        <f t="shared" si="1"/>
        <v>0</v>
      </c>
      <c r="J65" s="15">
        <f t="shared" si="2"/>
        <v>0</v>
      </c>
      <c r="K65" s="15">
        <f t="shared" si="3"/>
        <v>0</v>
      </c>
      <c r="L65" s="15">
        <f t="shared" si="4"/>
        <v>0</v>
      </c>
    </row>
    <row r="66" spans="2:12" s="17" customFormat="1" ht="38.25">
      <c r="B66" s="55" t="s">
        <v>4214</v>
      </c>
      <c r="C66" s="56" t="s">
        <v>4153</v>
      </c>
      <c r="D66" s="62">
        <v>338</v>
      </c>
      <c r="E66" s="58"/>
      <c r="F66" s="15">
        <v>0</v>
      </c>
      <c r="G66" s="15">
        <v>0</v>
      </c>
      <c r="H66" s="15">
        <f t="shared" si="0"/>
        <v>0</v>
      </c>
      <c r="I66" s="15">
        <f t="shared" si="1"/>
        <v>0</v>
      </c>
      <c r="J66" s="15">
        <f t="shared" si="2"/>
        <v>0</v>
      </c>
      <c r="K66" s="15">
        <f t="shared" si="3"/>
        <v>0</v>
      </c>
      <c r="L66" s="15">
        <f t="shared" si="4"/>
        <v>0</v>
      </c>
    </row>
    <row r="67" spans="2:12" s="17" customFormat="1" ht="38.25">
      <c r="B67" s="55" t="s">
        <v>4215</v>
      </c>
      <c r="C67" s="56" t="s">
        <v>4153</v>
      </c>
      <c r="D67" s="57">
        <v>22100</v>
      </c>
      <c r="E67" s="58"/>
      <c r="F67" s="15">
        <v>0</v>
      </c>
      <c r="G67" s="15">
        <v>0</v>
      </c>
      <c r="H67" s="15">
        <f t="shared" si="0"/>
        <v>0</v>
      </c>
      <c r="I67" s="15">
        <f t="shared" si="1"/>
        <v>0</v>
      </c>
      <c r="J67" s="15">
        <f t="shared" si="2"/>
        <v>0</v>
      </c>
      <c r="K67" s="15">
        <f t="shared" si="3"/>
        <v>0</v>
      </c>
      <c r="L67" s="15">
        <f t="shared" si="4"/>
        <v>0</v>
      </c>
    </row>
    <row r="68" spans="2:12" s="17" customFormat="1" ht="38.25">
      <c r="B68" s="55" t="s">
        <v>4216</v>
      </c>
      <c r="C68" s="56" t="s">
        <v>4153</v>
      </c>
      <c r="D68" s="62">
        <v>624</v>
      </c>
      <c r="E68" s="58"/>
      <c r="F68" s="15">
        <v>0</v>
      </c>
      <c r="G68" s="15">
        <v>0</v>
      </c>
      <c r="H68" s="15">
        <f t="shared" si="0"/>
        <v>0</v>
      </c>
      <c r="I68" s="15">
        <f t="shared" si="1"/>
        <v>0</v>
      </c>
      <c r="J68" s="15">
        <f t="shared" si="2"/>
        <v>0</v>
      </c>
      <c r="K68" s="15">
        <f t="shared" si="3"/>
        <v>0</v>
      </c>
      <c r="L68" s="15">
        <f t="shared" si="4"/>
        <v>0</v>
      </c>
    </row>
    <row r="69" spans="2:12" s="17" customFormat="1" ht="38.25">
      <c r="B69" s="55" t="s">
        <v>4217</v>
      </c>
      <c r="C69" s="56" t="s">
        <v>4153</v>
      </c>
      <c r="D69" s="57">
        <v>1560</v>
      </c>
      <c r="E69" s="58"/>
      <c r="F69" s="15">
        <v>0</v>
      </c>
      <c r="G69" s="15">
        <v>0</v>
      </c>
      <c r="H69" s="15">
        <f t="shared" si="0"/>
        <v>0</v>
      </c>
      <c r="I69" s="15">
        <f t="shared" si="1"/>
        <v>0</v>
      </c>
      <c r="J69" s="15">
        <f t="shared" si="2"/>
        <v>0</v>
      </c>
      <c r="K69" s="15">
        <f t="shared" si="3"/>
        <v>0</v>
      </c>
      <c r="L69" s="15">
        <f t="shared" si="4"/>
        <v>0</v>
      </c>
    </row>
    <row r="70" spans="2:12" s="17" customFormat="1" ht="38.25">
      <c r="B70" s="55" t="s">
        <v>4218</v>
      </c>
      <c r="C70" s="56" t="s">
        <v>4153</v>
      </c>
      <c r="D70" s="57">
        <v>12841</v>
      </c>
      <c r="E70" s="58"/>
      <c r="F70" s="15">
        <v>0</v>
      </c>
      <c r="G70" s="15">
        <v>0</v>
      </c>
      <c r="H70" s="15">
        <f t="shared" si="0"/>
        <v>0</v>
      </c>
      <c r="I70" s="15">
        <f t="shared" si="1"/>
        <v>0</v>
      </c>
      <c r="J70" s="15">
        <f t="shared" si="2"/>
        <v>0</v>
      </c>
      <c r="K70" s="15">
        <f t="shared" si="3"/>
        <v>0</v>
      </c>
      <c r="L70" s="15">
        <f t="shared" si="4"/>
        <v>0</v>
      </c>
    </row>
    <row r="71" spans="2:12" s="17" customFormat="1" ht="38.25">
      <c r="B71" s="55" t="s">
        <v>4219</v>
      </c>
      <c r="C71" s="56" t="s">
        <v>4153</v>
      </c>
      <c r="D71" s="62">
        <v>520</v>
      </c>
      <c r="E71" s="58"/>
      <c r="F71" s="15">
        <v>0</v>
      </c>
      <c r="G71" s="15">
        <v>0</v>
      </c>
      <c r="H71" s="15">
        <f t="shared" si="0"/>
        <v>0</v>
      </c>
      <c r="I71" s="15">
        <f t="shared" si="1"/>
        <v>0</v>
      </c>
      <c r="J71" s="15">
        <f t="shared" si="2"/>
        <v>0</v>
      </c>
      <c r="K71" s="15">
        <f t="shared" si="3"/>
        <v>0</v>
      </c>
      <c r="L71" s="15">
        <f t="shared" si="4"/>
        <v>0</v>
      </c>
    </row>
    <row r="72" spans="2:12" s="17" customFormat="1" ht="38.25">
      <c r="B72" s="55" t="s">
        <v>4220</v>
      </c>
      <c r="C72" s="56" t="s">
        <v>4153</v>
      </c>
      <c r="D72" s="57">
        <v>9017</v>
      </c>
      <c r="E72" s="58"/>
      <c r="F72" s="15">
        <v>0</v>
      </c>
      <c r="G72" s="15">
        <v>0</v>
      </c>
      <c r="H72" s="15">
        <f t="shared" si="0"/>
        <v>0</v>
      </c>
      <c r="I72" s="15">
        <f t="shared" si="1"/>
        <v>0</v>
      </c>
      <c r="J72" s="15">
        <f t="shared" si="2"/>
        <v>0</v>
      </c>
      <c r="K72" s="15">
        <f t="shared" si="3"/>
        <v>0</v>
      </c>
      <c r="L72" s="15">
        <f t="shared" si="4"/>
        <v>0</v>
      </c>
    </row>
    <row r="73" spans="2:12" s="17" customFormat="1" ht="38.25">
      <c r="B73" s="55" t="s">
        <v>4221</v>
      </c>
      <c r="C73" s="56" t="s">
        <v>4206</v>
      </c>
      <c r="D73" s="57">
        <v>115440</v>
      </c>
      <c r="E73" s="58"/>
      <c r="F73" s="15">
        <v>0</v>
      </c>
      <c r="G73" s="15">
        <v>0</v>
      </c>
      <c r="H73" s="15">
        <f t="shared" si="0"/>
        <v>0</v>
      </c>
      <c r="I73" s="15">
        <f t="shared" si="1"/>
        <v>0</v>
      </c>
      <c r="J73" s="15">
        <f t="shared" si="2"/>
        <v>0</v>
      </c>
      <c r="K73" s="15">
        <f t="shared" si="3"/>
        <v>0</v>
      </c>
      <c r="L73" s="15">
        <f t="shared" si="4"/>
        <v>0</v>
      </c>
    </row>
    <row r="74" spans="2:12" s="17" customFormat="1" ht="38.25">
      <c r="B74" s="55" t="s">
        <v>4222</v>
      </c>
      <c r="C74" s="56" t="s">
        <v>4153</v>
      </c>
      <c r="D74" s="57">
        <v>91910</v>
      </c>
      <c r="E74" s="58"/>
      <c r="F74" s="15">
        <v>0</v>
      </c>
      <c r="G74" s="15">
        <v>0</v>
      </c>
      <c r="H74" s="15">
        <f t="shared" ref="H74:H85" si="5">D74*F74</f>
        <v>0</v>
      </c>
      <c r="I74" s="15">
        <f t="shared" ref="I74:I85" si="6">G74*1.16</f>
        <v>0</v>
      </c>
      <c r="J74" s="15">
        <f t="shared" ref="J74:J85" si="7">+I74*D74</f>
        <v>0</v>
      </c>
      <c r="K74" s="15">
        <f t="shared" ref="K74:K85" si="8">+J74+H74</f>
        <v>0</v>
      </c>
      <c r="L74" s="15">
        <f t="shared" ref="L74:L85" si="9">+K74*2</f>
        <v>0</v>
      </c>
    </row>
    <row r="75" spans="2:12" s="17" customFormat="1" ht="38.25">
      <c r="B75" s="55" t="s">
        <v>4223</v>
      </c>
      <c r="C75" s="56" t="s">
        <v>4153</v>
      </c>
      <c r="D75" s="57">
        <v>26000</v>
      </c>
      <c r="E75" s="58"/>
      <c r="F75" s="15">
        <v>0</v>
      </c>
      <c r="G75" s="15">
        <v>0</v>
      </c>
      <c r="H75" s="15">
        <f t="shared" si="5"/>
        <v>0</v>
      </c>
      <c r="I75" s="15">
        <f t="shared" si="6"/>
        <v>0</v>
      </c>
      <c r="J75" s="15">
        <f t="shared" si="7"/>
        <v>0</v>
      </c>
      <c r="K75" s="15">
        <f t="shared" si="8"/>
        <v>0</v>
      </c>
      <c r="L75" s="15">
        <f t="shared" si="9"/>
        <v>0</v>
      </c>
    </row>
    <row r="76" spans="2:12" s="17" customFormat="1" ht="38.25">
      <c r="B76" s="55" t="s">
        <v>4224</v>
      </c>
      <c r="C76" s="56" t="s">
        <v>4153</v>
      </c>
      <c r="D76" s="62">
        <v>260</v>
      </c>
      <c r="E76" s="58"/>
      <c r="F76" s="15">
        <v>0</v>
      </c>
      <c r="G76" s="15">
        <v>0</v>
      </c>
      <c r="H76" s="15">
        <f t="shared" si="5"/>
        <v>0</v>
      </c>
      <c r="I76" s="15">
        <f t="shared" si="6"/>
        <v>0</v>
      </c>
      <c r="J76" s="15">
        <f t="shared" si="7"/>
        <v>0</v>
      </c>
      <c r="K76" s="15">
        <f t="shared" si="8"/>
        <v>0</v>
      </c>
      <c r="L76" s="15">
        <f t="shared" si="9"/>
        <v>0</v>
      </c>
    </row>
    <row r="77" spans="2:12" s="17" customFormat="1" ht="38.25">
      <c r="B77" s="55" t="s">
        <v>4225</v>
      </c>
      <c r="C77" s="56" t="s">
        <v>4153</v>
      </c>
      <c r="D77" s="57">
        <v>70200</v>
      </c>
      <c r="E77" s="58"/>
      <c r="F77" s="15">
        <v>0</v>
      </c>
      <c r="G77" s="15">
        <v>0</v>
      </c>
      <c r="H77" s="15">
        <f t="shared" si="5"/>
        <v>0</v>
      </c>
      <c r="I77" s="15">
        <f t="shared" si="6"/>
        <v>0</v>
      </c>
      <c r="J77" s="15">
        <f t="shared" si="7"/>
        <v>0</v>
      </c>
      <c r="K77" s="15">
        <f t="shared" si="8"/>
        <v>0</v>
      </c>
      <c r="L77" s="15">
        <f t="shared" si="9"/>
        <v>0</v>
      </c>
    </row>
    <row r="78" spans="2:12" s="17" customFormat="1" ht="38.25">
      <c r="B78" s="55" t="s">
        <v>4226</v>
      </c>
      <c r="C78" s="56" t="s">
        <v>4153</v>
      </c>
      <c r="D78" s="57">
        <v>2600</v>
      </c>
      <c r="E78" s="58"/>
      <c r="F78" s="15">
        <v>0</v>
      </c>
      <c r="G78" s="15">
        <v>0</v>
      </c>
      <c r="H78" s="15">
        <f t="shared" si="5"/>
        <v>0</v>
      </c>
      <c r="I78" s="15">
        <f t="shared" si="6"/>
        <v>0</v>
      </c>
      <c r="J78" s="15">
        <f t="shared" si="7"/>
        <v>0</v>
      </c>
      <c r="K78" s="15">
        <f t="shared" si="8"/>
        <v>0</v>
      </c>
      <c r="L78" s="15">
        <f t="shared" si="9"/>
        <v>0</v>
      </c>
    </row>
    <row r="79" spans="2:12" s="17" customFormat="1" ht="38.25">
      <c r="B79" s="55" t="s">
        <v>4227</v>
      </c>
      <c r="C79" s="56" t="s">
        <v>4208</v>
      </c>
      <c r="D79" s="57">
        <v>1794000</v>
      </c>
      <c r="E79" s="58"/>
      <c r="F79" s="15">
        <v>0</v>
      </c>
      <c r="G79" s="15">
        <v>0</v>
      </c>
      <c r="H79" s="15">
        <f t="shared" si="5"/>
        <v>0</v>
      </c>
      <c r="I79" s="15">
        <f t="shared" si="6"/>
        <v>0</v>
      </c>
      <c r="J79" s="15">
        <f t="shared" si="7"/>
        <v>0</v>
      </c>
      <c r="K79" s="15">
        <f t="shared" si="8"/>
        <v>0</v>
      </c>
      <c r="L79" s="15">
        <f t="shared" si="9"/>
        <v>0</v>
      </c>
    </row>
    <row r="80" spans="2:12" s="17" customFormat="1" ht="25.5">
      <c r="B80" s="55" t="s">
        <v>4228</v>
      </c>
      <c r="C80" s="56" t="s">
        <v>4153</v>
      </c>
      <c r="D80" s="57">
        <v>143520</v>
      </c>
      <c r="E80" s="58"/>
      <c r="F80" s="15">
        <v>0</v>
      </c>
      <c r="G80" s="15">
        <v>0</v>
      </c>
      <c r="H80" s="15">
        <f t="shared" si="5"/>
        <v>0</v>
      </c>
      <c r="I80" s="15">
        <f t="shared" si="6"/>
        <v>0</v>
      </c>
      <c r="J80" s="15">
        <f t="shared" si="7"/>
        <v>0</v>
      </c>
      <c r="K80" s="15">
        <f t="shared" si="8"/>
        <v>0</v>
      </c>
      <c r="L80" s="15">
        <f t="shared" si="9"/>
        <v>0</v>
      </c>
    </row>
    <row r="81" spans="2:12" s="17" customFormat="1" ht="38.25">
      <c r="B81" s="55" t="s">
        <v>4229</v>
      </c>
      <c r="C81" s="56" t="s">
        <v>4153</v>
      </c>
      <c r="D81" s="57">
        <v>394371</v>
      </c>
      <c r="E81" s="58"/>
      <c r="F81" s="15">
        <v>0</v>
      </c>
      <c r="G81" s="15">
        <v>0</v>
      </c>
      <c r="H81" s="15">
        <f t="shared" si="5"/>
        <v>0</v>
      </c>
      <c r="I81" s="15">
        <f t="shared" si="6"/>
        <v>0</v>
      </c>
      <c r="J81" s="15">
        <f t="shared" si="7"/>
        <v>0</v>
      </c>
      <c r="K81" s="15">
        <f t="shared" si="8"/>
        <v>0</v>
      </c>
      <c r="L81" s="15">
        <f t="shared" si="9"/>
        <v>0</v>
      </c>
    </row>
    <row r="82" spans="2:12" s="17" customFormat="1" ht="38.25">
      <c r="B82" s="55" t="s">
        <v>4230</v>
      </c>
      <c r="C82" s="56" t="s">
        <v>4153</v>
      </c>
      <c r="D82" s="62">
        <v>260</v>
      </c>
      <c r="E82" s="58"/>
      <c r="F82" s="15">
        <v>0</v>
      </c>
      <c r="G82" s="15">
        <v>0</v>
      </c>
      <c r="H82" s="15">
        <f t="shared" si="5"/>
        <v>0</v>
      </c>
      <c r="I82" s="15">
        <f t="shared" si="6"/>
        <v>0</v>
      </c>
      <c r="J82" s="15">
        <f t="shared" si="7"/>
        <v>0</v>
      </c>
      <c r="K82" s="15">
        <f t="shared" si="8"/>
        <v>0</v>
      </c>
      <c r="L82" s="15">
        <f t="shared" si="9"/>
        <v>0</v>
      </c>
    </row>
    <row r="83" spans="2:12" s="17" customFormat="1" ht="38.25">
      <c r="B83" s="55" t="s">
        <v>4231</v>
      </c>
      <c r="C83" s="56" t="s">
        <v>4153</v>
      </c>
      <c r="D83" s="62">
        <v>260</v>
      </c>
      <c r="E83" s="58"/>
      <c r="F83" s="15">
        <v>0</v>
      </c>
      <c r="G83" s="15">
        <v>0</v>
      </c>
      <c r="H83" s="15">
        <f t="shared" si="5"/>
        <v>0</v>
      </c>
      <c r="I83" s="15">
        <f t="shared" si="6"/>
        <v>0</v>
      </c>
      <c r="J83" s="15">
        <f t="shared" si="7"/>
        <v>0</v>
      </c>
      <c r="K83" s="15">
        <f t="shared" si="8"/>
        <v>0</v>
      </c>
      <c r="L83" s="15">
        <f t="shared" si="9"/>
        <v>0</v>
      </c>
    </row>
    <row r="84" spans="2:12" s="17" customFormat="1" ht="38.25">
      <c r="B84" s="55" t="s">
        <v>4232</v>
      </c>
      <c r="C84" s="56" t="s">
        <v>4153</v>
      </c>
      <c r="D84" s="57">
        <v>2600</v>
      </c>
      <c r="E84" s="58"/>
      <c r="F84" s="15">
        <v>0</v>
      </c>
      <c r="G84" s="15">
        <v>0</v>
      </c>
      <c r="H84" s="15">
        <f t="shared" si="5"/>
        <v>0</v>
      </c>
      <c r="I84" s="15">
        <f t="shared" si="6"/>
        <v>0</v>
      </c>
      <c r="J84" s="15">
        <f t="shared" si="7"/>
        <v>0</v>
      </c>
      <c r="K84" s="15">
        <f t="shared" si="8"/>
        <v>0</v>
      </c>
      <c r="L84" s="15">
        <f t="shared" si="9"/>
        <v>0</v>
      </c>
    </row>
    <row r="85" spans="2:12" s="17" customFormat="1" ht="38.25">
      <c r="B85" s="55" t="s">
        <v>4233</v>
      </c>
      <c r="C85" s="56" t="s">
        <v>4153</v>
      </c>
      <c r="D85" s="57">
        <v>7800</v>
      </c>
      <c r="E85" s="58"/>
      <c r="F85" s="15">
        <v>0</v>
      </c>
      <c r="G85" s="15">
        <v>0</v>
      </c>
      <c r="H85" s="15">
        <f t="shared" si="5"/>
        <v>0</v>
      </c>
      <c r="I85" s="15">
        <f t="shared" si="6"/>
        <v>0</v>
      </c>
      <c r="J85" s="15">
        <f t="shared" si="7"/>
        <v>0</v>
      </c>
      <c r="K85" s="15">
        <f t="shared" si="8"/>
        <v>0</v>
      </c>
      <c r="L85" s="15">
        <f t="shared" si="9"/>
        <v>0</v>
      </c>
    </row>
    <row r="86" spans="2:12" s="17" customFormat="1" ht="38.25">
      <c r="B86" s="55" t="s">
        <v>4234</v>
      </c>
      <c r="C86" s="56" t="s">
        <v>4153</v>
      </c>
      <c r="D86" s="57">
        <v>14334</v>
      </c>
      <c r="E86" s="58"/>
      <c r="F86" s="15">
        <v>0</v>
      </c>
      <c r="G86" s="15">
        <v>0</v>
      </c>
      <c r="H86" s="15">
        <f t="shared" ref="H86:H93" si="10">D86*F86</f>
        <v>0</v>
      </c>
      <c r="I86" s="15">
        <f t="shared" ref="I86:I93" si="11">G86*1.16</f>
        <v>0</v>
      </c>
      <c r="J86" s="15">
        <f t="shared" ref="J86:J93" si="12">+I86*D86</f>
        <v>0</v>
      </c>
      <c r="K86" s="15">
        <f t="shared" ref="K86:K93" si="13">+J86+H86</f>
        <v>0</v>
      </c>
      <c r="L86" s="15">
        <f t="shared" ref="L86:L93" si="14">+K86*2</f>
        <v>0</v>
      </c>
    </row>
    <row r="87" spans="2:12" s="17" customFormat="1" ht="38.25">
      <c r="B87" s="55" t="s">
        <v>4235</v>
      </c>
      <c r="C87" s="56" t="s">
        <v>4153</v>
      </c>
      <c r="D87" s="57">
        <v>11440</v>
      </c>
      <c r="E87" s="58"/>
      <c r="F87" s="15">
        <v>0</v>
      </c>
      <c r="G87" s="15">
        <v>0</v>
      </c>
      <c r="H87" s="15">
        <f t="shared" si="10"/>
        <v>0</v>
      </c>
      <c r="I87" s="15">
        <f t="shared" si="11"/>
        <v>0</v>
      </c>
      <c r="J87" s="15">
        <f t="shared" si="12"/>
        <v>0</v>
      </c>
      <c r="K87" s="15">
        <f t="shared" si="13"/>
        <v>0</v>
      </c>
      <c r="L87" s="15">
        <f t="shared" si="14"/>
        <v>0</v>
      </c>
    </row>
    <row r="88" spans="2:12" s="17" customFormat="1" ht="38.25">
      <c r="B88" s="55" t="s">
        <v>4236</v>
      </c>
      <c r="C88" s="56" t="s">
        <v>4153</v>
      </c>
      <c r="D88" s="57">
        <v>260</v>
      </c>
      <c r="E88" s="58"/>
      <c r="F88" s="15">
        <v>0</v>
      </c>
      <c r="G88" s="15">
        <v>0</v>
      </c>
      <c r="H88" s="15">
        <f t="shared" si="10"/>
        <v>0</v>
      </c>
      <c r="I88" s="15">
        <f t="shared" si="11"/>
        <v>0</v>
      </c>
      <c r="J88" s="15">
        <f t="shared" si="12"/>
        <v>0</v>
      </c>
      <c r="K88" s="15">
        <f t="shared" si="13"/>
        <v>0</v>
      </c>
      <c r="L88" s="15">
        <f t="shared" si="14"/>
        <v>0</v>
      </c>
    </row>
    <row r="89" spans="2:12" s="17" customFormat="1" ht="38.25">
      <c r="B89" s="55" t="s">
        <v>4237</v>
      </c>
      <c r="C89" s="56" t="s">
        <v>4153</v>
      </c>
      <c r="D89" s="57">
        <v>821</v>
      </c>
      <c r="E89" s="58"/>
      <c r="F89" s="15">
        <v>0</v>
      </c>
      <c r="G89" s="15">
        <v>0</v>
      </c>
      <c r="H89" s="15">
        <f t="shared" si="10"/>
        <v>0</v>
      </c>
      <c r="I89" s="15">
        <f t="shared" si="11"/>
        <v>0</v>
      </c>
      <c r="J89" s="15">
        <f t="shared" si="12"/>
        <v>0</v>
      </c>
      <c r="K89" s="15">
        <f t="shared" si="13"/>
        <v>0</v>
      </c>
      <c r="L89" s="15">
        <f t="shared" si="14"/>
        <v>0</v>
      </c>
    </row>
    <row r="90" spans="2:12" s="17" customFormat="1" ht="38.25">
      <c r="B90" s="55" t="s">
        <v>4238</v>
      </c>
      <c r="C90" s="56" t="s">
        <v>4153</v>
      </c>
      <c r="D90" s="57">
        <v>390</v>
      </c>
      <c r="E90" s="58"/>
      <c r="F90" s="15">
        <v>0</v>
      </c>
      <c r="G90" s="15">
        <v>0</v>
      </c>
      <c r="H90" s="15">
        <f t="shared" si="10"/>
        <v>0</v>
      </c>
      <c r="I90" s="15">
        <f t="shared" si="11"/>
        <v>0</v>
      </c>
      <c r="J90" s="15">
        <f t="shared" si="12"/>
        <v>0</v>
      </c>
      <c r="K90" s="15">
        <f t="shared" si="13"/>
        <v>0</v>
      </c>
      <c r="L90" s="15">
        <f t="shared" si="14"/>
        <v>0</v>
      </c>
    </row>
    <row r="91" spans="2:12" s="17" customFormat="1" ht="38.25">
      <c r="B91" s="55" t="s">
        <v>4239</v>
      </c>
      <c r="C91" s="56" t="s">
        <v>4153</v>
      </c>
      <c r="D91" s="57">
        <v>15476</v>
      </c>
      <c r="E91" s="58"/>
      <c r="F91" s="15">
        <v>0</v>
      </c>
      <c r="G91" s="15">
        <v>0</v>
      </c>
      <c r="H91" s="15">
        <f t="shared" si="10"/>
        <v>0</v>
      </c>
      <c r="I91" s="15">
        <f t="shared" si="11"/>
        <v>0</v>
      </c>
      <c r="J91" s="15">
        <f t="shared" si="12"/>
        <v>0</v>
      </c>
      <c r="K91" s="15">
        <f t="shared" si="13"/>
        <v>0</v>
      </c>
      <c r="L91" s="15">
        <f t="shared" si="14"/>
        <v>0</v>
      </c>
    </row>
    <row r="92" spans="2:12" s="17" customFormat="1" ht="38.25">
      <c r="B92" s="55" t="s">
        <v>4240</v>
      </c>
      <c r="C92" s="56" t="s">
        <v>4153</v>
      </c>
      <c r="D92" s="57">
        <v>600</v>
      </c>
      <c r="E92" s="58"/>
      <c r="F92" s="15">
        <v>0</v>
      </c>
      <c r="G92" s="15">
        <v>0</v>
      </c>
      <c r="H92" s="15">
        <f t="shared" si="10"/>
        <v>0</v>
      </c>
      <c r="I92" s="15">
        <f t="shared" si="11"/>
        <v>0</v>
      </c>
      <c r="J92" s="15">
        <f t="shared" si="12"/>
        <v>0</v>
      </c>
      <c r="K92" s="15">
        <f t="shared" si="13"/>
        <v>0</v>
      </c>
      <c r="L92" s="15">
        <f t="shared" si="14"/>
        <v>0</v>
      </c>
    </row>
    <row r="93" spans="2:12" s="17" customFormat="1" ht="38.25">
      <c r="B93" s="55" t="s">
        <v>4241</v>
      </c>
      <c r="C93" s="56" t="s">
        <v>4153</v>
      </c>
      <c r="D93" s="57">
        <v>100</v>
      </c>
      <c r="E93" s="58"/>
      <c r="F93" s="15">
        <v>0</v>
      </c>
      <c r="G93" s="15">
        <v>0</v>
      </c>
      <c r="H93" s="15">
        <f t="shared" si="10"/>
        <v>0</v>
      </c>
      <c r="I93" s="15">
        <f t="shared" si="11"/>
        <v>0</v>
      </c>
      <c r="J93" s="15">
        <f t="shared" si="12"/>
        <v>0</v>
      </c>
      <c r="K93" s="15">
        <f t="shared" si="13"/>
        <v>0</v>
      </c>
      <c r="L93" s="15">
        <f t="shared" si="14"/>
        <v>0</v>
      </c>
    </row>
    <row r="94" spans="2:12" ht="12" thickBot="1"/>
    <row r="95" spans="2:12" ht="12" thickTop="1">
      <c r="G95" s="21" t="s">
        <v>18</v>
      </c>
      <c r="H95" s="23">
        <f>SUM(H9:H94)</f>
        <v>0</v>
      </c>
      <c r="I95" s="23">
        <f>SUM(I9:I94)</f>
        <v>0</v>
      </c>
      <c r="J95" s="23">
        <f>SUM(J9:J94)</f>
        <v>0</v>
      </c>
      <c r="K95" s="23">
        <f>SUM(K9:K94)</f>
        <v>0</v>
      </c>
      <c r="L95" s="23">
        <f>SUM(L9:L94)</f>
        <v>0</v>
      </c>
    </row>
  </sheetData>
  <mergeCells count="2">
    <mergeCell ref="E7:G7"/>
    <mergeCell ref="H7:L7"/>
  </mergeCells>
  <dataValidations count="1">
    <dataValidation errorStyle="information" allowBlank="1" showInputMessage="1" showErrorMessage="1" promptTitle="NO MODIFIQUE ESTE ARCHIVO" prompt="SOLO CAPTURE LOS DATOS REQUERIDOS SEÑALADOS CON GRIS, DEBERA ENTREGAR ESTE ARCHIVO DEBIDAMENTE LLENADO Y RESPALDADO, TENDRA QUE IMPRIMIRLO PARA QUE SE CONFORME COMO SU OFERTA ECONOMICA. CUALQUIER DIFERENCIA SERA CAUSA DE DESCALIFICACION."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pane ySplit="8" topLeftCell="A9" activePane="bottomLeft" state="frozenSplit"/>
      <selection pane="bottomLeft" activeCell="E20" sqref="E20"/>
    </sheetView>
  </sheetViews>
  <sheetFormatPr baseColWidth="10" defaultColWidth="32.7109375" defaultRowHeight="11.25"/>
  <cols>
    <col min="1" max="1" width="10.85546875" style="1" customWidth="1"/>
    <col min="2" max="2" width="35.7109375" style="1" bestFit="1" customWidth="1"/>
    <col min="3" max="3" width="19.140625" style="1" customWidth="1"/>
    <col min="4" max="8" width="16.85546875" style="1" customWidth="1"/>
    <col min="9" max="11" width="13.140625" style="1" customWidth="1"/>
    <col min="12" max="13" width="13.7109375" style="1" bestFit="1" customWidth="1"/>
    <col min="14" max="14" width="12.7109375" style="1" customWidth="1"/>
    <col min="15" max="256" width="32.7109375" style="1"/>
    <col min="257" max="257" width="10.85546875" style="1" customWidth="1"/>
    <col min="258" max="258" width="35.7109375" style="1" bestFit="1" customWidth="1"/>
    <col min="259" max="259" width="19.140625" style="1" customWidth="1"/>
    <col min="260" max="264" width="16.85546875" style="1" customWidth="1"/>
    <col min="265" max="267" width="13.140625" style="1" customWidth="1"/>
    <col min="268" max="269" width="13.7109375" style="1" bestFit="1" customWidth="1"/>
    <col min="270" max="270" width="12.7109375" style="1" customWidth="1"/>
    <col min="271" max="512" width="32.7109375" style="1"/>
    <col min="513" max="513" width="10.85546875" style="1" customWidth="1"/>
    <col min="514" max="514" width="35.7109375" style="1" bestFit="1" customWidth="1"/>
    <col min="515" max="515" width="19.140625" style="1" customWidth="1"/>
    <col min="516" max="520" width="16.85546875" style="1" customWidth="1"/>
    <col min="521" max="523" width="13.140625" style="1" customWidth="1"/>
    <col min="524" max="525" width="13.7109375" style="1" bestFit="1" customWidth="1"/>
    <col min="526" max="526" width="12.7109375" style="1" customWidth="1"/>
    <col min="527" max="768" width="32.7109375" style="1"/>
    <col min="769" max="769" width="10.85546875" style="1" customWidth="1"/>
    <col min="770" max="770" width="35.7109375" style="1" bestFit="1" customWidth="1"/>
    <col min="771" max="771" width="19.140625" style="1" customWidth="1"/>
    <col min="772" max="776" width="16.85546875" style="1" customWidth="1"/>
    <col min="777" max="779" width="13.140625" style="1" customWidth="1"/>
    <col min="780" max="781" width="13.7109375" style="1" bestFit="1" customWidth="1"/>
    <col min="782" max="782" width="12.7109375" style="1" customWidth="1"/>
    <col min="783" max="1024" width="32.7109375" style="1"/>
    <col min="1025" max="1025" width="10.85546875" style="1" customWidth="1"/>
    <col min="1026" max="1026" width="35.7109375" style="1" bestFit="1" customWidth="1"/>
    <col min="1027" max="1027" width="19.140625" style="1" customWidth="1"/>
    <col min="1028" max="1032" width="16.85546875" style="1" customWidth="1"/>
    <col min="1033" max="1035" width="13.140625" style="1" customWidth="1"/>
    <col min="1036" max="1037" width="13.7109375" style="1" bestFit="1" customWidth="1"/>
    <col min="1038" max="1038" width="12.7109375" style="1" customWidth="1"/>
    <col min="1039" max="1280" width="32.7109375" style="1"/>
    <col min="1281" max="1281" width="10.85546875" style="1" customWidth="1"/>
    <col min="1282" max="1282" width="35.7109375" style="1" bestFit="1" customWidth="1"/>
    <col min="1283" max="1283" width="19.140625" style="1" customWidth="1"/>
    <col min="1284" max="1288" width="16.85546875" style="1" customWidth="1"/>
    <col min="1289" max="1291" width="13.140625" style="1" customWidth="1"/>
    <col min="1292" max="1293" width="13.7109375" style="1" bestFit="1" customWidth="1"/>
    <col min="1294" max="1294" width="12.7109375" style="1" customWidth="1"/>
    <col min="1295" max="1536" width="32.7109375" style="1"/>
    <col min="1537" max="1537" width="10.85546875" style="1" customWidth="1"/>
    <col min="1538" max="1538" width="35.7109375" style="1" bestFit="1" customWidth="1"/>
    <col min="1539" max="1539" width="19.140625" style="1" customWidth="1"/>
    <col min="1540" max="1544" width="16.85546875" style="1" customWidth="1"/>
    <col min="1545" max="1547" width="13.140625" style="1" customWidth="1"/>
    <col min="1548" max="1549" width="13.7109375" style="1" bestFit="1" customWidth="1"/>
    <col min="1550" max="1550" width="12.7109375" style="1" customWidth="1"/>
    <col min="1551" max="1792" width="32.7109375" style="1"/>
    <col min="1793" max="1793" width="10.85546875" style="1" customWidth="1"/>
    <col min="1794" max="1794" width="35.7109375" style="1" bestFit="1" customWidth="1"/>
    <col min="1795" max="1795" width="19.140625" style="1" customWidth="1"/>
    <col min="1796" max="1800" width="16.85546875" style="1" customWidth="1"/>
    <col min="1801" max="1803" width="13.140625" style="1" customWidth="1"/>
    <col min="1804" max="1805" width="13.7109375" style="1" bestFit="1" customWidth="1"/>
    <col min="1806" max="1806" width="12.7109375" style="1" customWidth="1"/>
    <col min="1807" max="2048" width="32.7109375" style="1"/>
    <col min="2049" max="2049" width="10.85546875" style="1" customWidth="1"/>
    <col min="2050" max="2050" width="35.7109375" style="1" bestFit="1" customWidth="1"/>
    <col min="2051" max="2051" width="19.140625" style="1" customWidth="1"/>
    <col min="2052" max="2056" width="16.85546875" style="1" customWidth="1"/>
    <col min="2057" max="2059" width="13.140625" style="1" customWidth="1"/>
    <col min="2060" max="2061" width="13.7109375" style="1" bestFit="1" customWidth="1"/>
    <col min="2062" max="2062" width="12.7109375" style="1" customWidth="1"/>
    <col min="2063" max="2304" width="32.7109375" style="1"/>
    <col min="2305" max="2305" width="10.85546875" style="1" customWidth="1"/>
    <col min="2306" max="2306" width="35.7109375" style="1" bestFit="1" customWidth="1"/>
    <col min="2307" max="2307" width="19.140625" style="1" customWidth="1"/>
    <col min="2308" max="2312" width="16.85546875" style="1" customWidth="1"/>
    <col min="2313" max="2315" width="13.140625" style="1" customWidth="1"/>
    <col min="2316" max="2317" width="13.7109375" style="1" bestFit="1" customWidth="1"/>
    <col min="2318" max="2318" width="12.7109375" style="1" customWidth="1"/>
    <col min="2319" max="2560" width="32.7109375" style="1"/>
    <col min="2561" max="2561" width="10.85546875" style="1" customWidth="1"/>
    <col min="2562" max="2562" width="35.7109375" style="1" bestFit="1" customWidth="1"/>
    <col min="2563" max="2563" width="19.140625" style="1" customWidth="1"/>
    <col min="2564" max="2568" width="16.85546875" style="1" customWidth="1"/>
    <col min="2569" max="2571" width="13.140625" style="1" customWidth="1"/>
    <col min="2572" max="2573" width="13.7109375" style="1" bestFit="1" customWidth="1"/>
    <col min="2574" max="2574" width="12.7109375" style="1" customWidth="1"/>
    <col min="2575" max="2816" width="32.7109375" style="1"/>
    <col min="2817" max="2817" width="10.85546875" style="1" customWidth="1"/>
    <col min="2818" max="2818" width="35.7109375" style="1" bestFit="1" customWidth="1"/>
    <col min="2819" max="2819" width="19.140625" style="1" customWidth="1"/>
    <col min="2820" max="2824" width="16.85546875" style="1" customWidth="1"/>
    <col min="2825" max="2827" width="13.140625" style="1" customWidth="1"/>
    <col min="2828" max="2829" width="13.7109375" style="1" bestFit="1" customWidth="1"/>
    <col min="2830" max="2830" width="12.7109375" style="1" customWidth="1"/>
    <col min="2831" max="3072" width="32.7109375" style="1"/>
    <col min="3073" max="3073" width="10.85546875" style="1" customWidth="1"/>
    <col min="3074" max="3074" width="35.7109375" style="1" bestFit="1" customWidth="1"/>
    <col min="3075" max="3075" width="19.140625" style="1" customWidth="1"/>
    <col min="3076" max="3080" width="16.85546875" style="1" customWidth="1"/>
    <col min="3081" max="3083" width="13.140625" style="1" customWidth="1"/>
    <col min="3084" max="3085" width="13.7109375" style="1" bestFit="1" customWidth="1"/>
    <col min="3086" max="3086" width="12.7109375" style="1" customWidth="1"/>
    <col min="3087" max="3328" width="32.7109375" style="1"/>
    <col min="3329" max="3329" width="10.85546875" style="1" customWidth="1"/>
    <col min="3330" max="3330" width="35.7109375" style="1" bestFit="1" customWidth="1"/>
    <col min="3331" max="3331" width="19.140625" style="1" customWidth="1"/>
    <col min="3332" max="3336" width="16.85546875" style="1" customWidth="1"/>
    <col min="3337" max="3339" width="13.140625" style="1" customWidth="1"/>
    <col min="3340" max="3341" width="13.7109375" style="1" bestFit="1" customWidth="1"/>
    <col min="3342" max="3342" width="12.7109375" style="1" customWidth="1"/>
    <col min="3343" max="3584" width="32.7109375" style="1"/>
    <col min="3585" max="3585" width="10.85546875" style="1" customWidth="1"/>
    <col min="3586" max="3586" width="35.7109375" style="1" bestFit="1" customWidth="1"/>
    <col min="3587" max="3587" width="19.140625" style="1" customWidth="1"/>
    <col min="3588" max="3592" width="16.85546875" style="1" customWidth="1"/>
    <col min="3593" max="3595" width="13.140625" style="1" customWidth="1"/>
    <col min="3596" max="3597" width="13.7109375" style="1" bestFit="1" customWidth="1"/>
    <col min="3598" max="3598" width="12.7109375" style="1" customWidth="1"/>
    <col min="3599" max="3840" width="32.7109375" style="1"/>
    <col min="3841" max="3841" width="10.85546875" style="1" customWidth="1"/>
    <col min="3842" max="3842" width="35.7109375" style="1" bestFit="1" customWidth="1"/>
    <col min="3843" max="3843" width="19.140625" style="1" customWidth="1"/>
    <col min="3844" max="3848" width="16.85546875" style="1" customWidth="1"/>
    <col min="3849" max="3851" width="13.140625" style="1" customWidth="1"/>
    <col min="3852" max="3853" width="13.7109375" style="1" bestFit="1" customWidth="1"/>
    <col min="3854" max="3854" width="12.7109375" style="1" customWidth="1"/>
    <col min="3855" max="4096" width="32.7109375" style="1"/>
    <col min="4097" max="4097" width="10.85546875" style="1" customWidth="1"/>
    <col min="4098" max="4098" width="35.7109375" style="1" bestFit="1" customWidth="1"/>
    <col min="4099" max="4099" width="19.140625" style="1" customWidth="1"/>
    <col min="4100" max="4104" width="16.85546875" style="1" customWidth="1"/>
    <col min="4105" max="4107" width="13.140625" style="1" customWidth="1"/>
    <col min="4108" max="4109" width="13.7109375" style="1" bestFit="1" customWidth="1"/>
    <col min="4110" max="4110" width="12.7109375" style="1" customWidth="1"/>
    <col min="4111" max="4352" width="32.7109375" style="1"/>
    <col min="4353" max="4353" width="10.85546875" style="1" customWidth="1"/>
    <col min="4354" max="4354" width="35.7109375" style="1" bestFit="1" customWidth="1"/>
    <col min="4355" max="4355" width="19.140625" style="1" customWidth="1"/>
    <col min="4356" max="4360" width="16.85546875" style="1" customWidth="1"/>
    <col min="4361" max="4363" width="13.140625" style="1" customWidth="1"/>
    <col min="4364" max="4365" width="13.7109375" style="1" bestFit="1" customWidth="1"/>
    <col min="4366" max="4366" width="12.7109375" style="1" customWidth="1"/>
    <col min="4367" max="4608" width="32.7109375" style="1"/>
    <col min="4609" max="4609" width="10.85546875" style="1" customWidth="1"/>
    <col min="4610" max="4610" width="35.7109375" style="1" bestFit="1" customWidth="1"/>
    <col min="4611" max="4611" width="19.140625" style="1" customWidth="1"/>
    <col min="4612" max="4616" width="16.85546875" style="1" customWidth="1"/>
    <col min="4617" max="4619" width="13.140625" style="1" customWidth="1"/>
    <col min="4620" max="4621" width="13.7109375" style="1" bestFit="1" customWidth="1"/>
    <col min="4622" max="4622" width="12.7109375" style="1" customWidth="1"/>
    <col min="4623" max="4864" width="32.7109375" style="1"/>
    <col min="4865" max="4865" width="10.85546875" style="1" customWidth="1"/>
    <col min="4866" max="4866" width="35.7109375" style="1" bestFit="1" customWidth="1"/>
    <col min="4867" max="4867" width="19.140625" style="1" customWidth="1"/>
    <col min="4868" max="4872" width="16.85546875" style="1" customWidth="1"/>
    <col min="4873" max="4875" width="13.140625" style="1" customWidth="1"/>
    <col min="4876" max="4877" width="13.7109375" style="1" bestFit="1" customWidth="1"/>
    <col min="4878" max="4878" width="12.7109375" style="1" customWidth="1"/>
    <col min="4879" max="5120" width="32.7109375" style="1"/>
    <col min="5121" max="5121" width="10.85546875" style="1" customWidth="1"/>
    <col min="5122" max="5122" width="35.7109375" style="1" bestFit="1" customWidth="1"/>
    <col min="5123" max="5123" width="19.140625" style="1" customWidth="1"/>
    <col min="5124" max="5128" width="16.85546875" style="1" customWidth="1"/>
    <col min="5129" max="5131" width="13.140625" style="1" customWidth="1"/>
    <col min="5132" max="5133" width="13.7109375" style="1" bestFit="1" customWidth="1"/>
    <col min="5134" max="5134" width="12.7109375" style="1" customWidth="1"/>
    <col min="5135" max="5376" width="32.7109375" style="1"/>
    <col min="5377" max="5377" width="10.85546875" style="1" customWidth="1"/>
    <col min="5378" max="5378" width="35.7109375" style="1" bestFit="1" customWidth="1"/>
    <col min="5379" max="5379" width="19.140625" style="1" customWidth="1"/>
    <col min="5380" max="5384" width="16.85546875" style="1" customWidth="1"/>
    <col min="5385" max="5387" width="13.140625" style="1" customWidth="1"/>
    <col min="5388" max="5389" width="13.7109375" style="1" bestFit="1" customWidth="1"/>
    <col min="5390" max="5390" width="12.7109375" style="1" customWidth="1"/>
    <col min="5391" max="5632" width="32.7109375" style="1"/>
    <col min="5633" max="5633" width="10.85546875" style="1" customWidth="1"/>
    <col min="5634" max="5634" width="35.7109375" style="1" bestFit="1" customWidth="1"/>
    <col min="5635" max="5635" width="19.140625" style="1" customWidth="1"/>
    <col min="5636" max="5640" width="16.85546875" style="1" customWidth="1"/>
    <col min="5641" max="5643" width="13.140625" style="1" customWidth="1"/>
    <col min="5644" max="5645" width="13.7109375" style="1" bestFit="1" customWidth="1"/>
    <col min="5646" max="5646" width="12.7109375" style="1" customWidth="1"/>
    <col min="5647" max="5888" width="32.7109375" style="1"/>
    <col min="5889" max="5889" width="10.85546875" style="1" customWidth="1"/>
    <col min="5890" max="5890" width="35.7109375" style="1" bestFit="1" customWidth="1"/>
    <col min="5891" max="5891" width="19.140625" style="1" customWidth="1"/>
    <col min="5892" max="5896" width="16.85546875" style="1" customWidth="1"/>
    <col min="5897" max="5899" width="13.140625" style="1" customWidth="1"/>
    <col min="5900" max="5901" width="13.7109375" style="1" bestFit="1" customWidth="1"/>
    <col min="5902" max="5902" width="12.7109375" style="1" customWidth="1"/>
    <col min="5903" max="6144" width="32.7109375" style="1"/>
    <col min="6145" max="6145" width="10.85546875" style="1" customWidth="1"/>
    <col min="6146" max="6146" width="35.7109375" style="1" bestFit="1" customWidth="1"/>
    <col min="6147" max="6147" width="19.140625" style="1" customWidth="1"/>
    <col min="6148" max="6152" width="16.85546875" style="1" customWidth="1"/>
    <col min="6153" max="6155" width="13.140625" style="1" customWidth="1"/>
    <col min="6156" max="6157" width="13.7109375" style="1" bestFit="1" customWidth="1"/>
    <col min="6158" max="6158" width="12.7109375" style="1" customWidth="1"/>
    <col min="6159" max="6400" width="32.7109375" style="1"/>
    <col min="6401" max="6401" width="10.85546875" style="1" customWidth="1"/>
    <col min="6402" max="6402" width="35.7109375" style="1" bestFit="1" customWidth="1"/>
    <col min="6403" max="6403" width="19.140625" style="1" customWidth="1"/>
    <col min="6404" max="6408" width="16.85546875" style="1" customWidth="1"/>
    <col min="6409" max="6411" width="13.140625" style="1" customWidth="1"/>
    <col min="6412" max="6413" width="13.7109375" style="1" bestFit="1" customWidth="1"/>
    <col min="6414" max="6414" width="12.7109375" style="1" customWidth="1"/>
    <col min="6415" max="6656" width="32.7109375" style="1"/>
    <col min="6657" max="6657" width="10.85546875" style="1" customWidth="1"/>
    <col min="6658" max="6658" width="35.7109375" style="1" bestFit="1" customWidth="1"/>
    <col min="6659" max="6659" width="19.140625" style="1" customWidth="1"/>
    <col min="6660" max="6664" width="16.85546875" style="1" customWidth="1"/>
    <col min="6665" max="6667" width="13.140625" style="1" customWidth="1"/>
    <col min="6668" max="6669" width="13.7109375" style="1" bestFit="1" customWidth="1"/>
    <col min="6670" max="6670" width="12.7109375" style="1" customWidth="1"/>
    <col min="6671" max="6912" width="32.7109375" style="1"/>
    <col min="6913" max="6913" width="10.85546875" style="1" customWidth="1"/>
    <col min="6914" max="6914" width="35.7109375" style="1" bestFit="1" customWidth="1"/>
    <col min="6915" max="6915" width="19.140625" style="1" customWidth="1"/>
    <col min="6916" max="6920" width="16.85546875" style="1" customWidth="1"/>
    <col min="6921" max="6923" width="13.140625" style="1" customWidth="1"/>
    <col min="6924" max="6925" width="13.7109375" style="1" bestFit="1" customWidth="1"/>
    <col min="6926" max="6926" width="12.7109375" style="1" customWidth="1"/>
    <col min="6927" max="7168" width="32.7109375" style="1"/>
    <col min="7169" max="7169" width="10.85546875" style="1" customWidth="1"/>
    <col min="7170" max="7170" width="35.7109375" style="1" bestFit="1" customWidth="1"/>
    <col min="7171" max="7171" width="19.140625" style="1" customWidth="1"/>
    <col min="7172" max="7176" width="16.85546875" style="1" customWidth="1"/>
    <col min="7177" max="7179" width="13.140625" style="1" customWidth="1"/>
    <col min="7180" max="7181" width="13.7109375" style="1" bestFit="1" customWidth="1"/>
    <col min="7182" max="7182" width="12.7109375" style="1" customWidth="1"/>
    <col min="7183" max="7424" width="32.7109375" style="1"/>
    <col min="7425" max="7425" width="10.85546875" style="1" customWidth="1"/>
    <col min="7426" max="7426" width="35.7109375" style="1" bestFit="1" customWidth="1"/>
    <col min="7427" max="7427" width="19.140625" style="1" customWidth="1"/>
    <col min="7428" max="7432" width="16.85546875" style="1" customWidth="1"/>
    <col min="7433" max="7435" width="13.140625" style="1" customWidth="1"/>
    <col min="7436" max="7437" width="13.7109375" style="1" bestFit="1" customWidth="1"/>
    <col min="7438" max="7438" width="12.7109375" style="1" customWidth="1"/>
    <col min="7439" max="7680" width="32.7109375" style="1"/>
    <col min="7681" max="7681" width="10.85546875" style="1" customWidth="1"/>
    <col min="7682" max="7682" width="35.7109375" style="1" bestFit="1" customWidth="1"/>
    <col min="7683" max="7683" width="19.140625" style="1" customWidth="1"/>
    <col min="7684" max="7688" width="16.85546875" style="1" customWidth="1"/>
    <col min="7689" max="7691" width="13.140625" style="1" customWidth="1"/>
    <col min="7692" max="7693" width="13.7109375" style="1" bestFit="1" customWidth="1"/>
    <col min="7694" max="7694" width="12.7109375" style="1" customWidth="1"/>
    <col min="7695" max="7936" width="32.7109375" style="1"/>
    <col min="7937" max="7937" width="10.85546875" style="1" customWidth="1"/>
    <col min="7938" max="7938" width="35.7109375" style="1" bestFit="1" customWidth="1"/>
    <col min="7939" max="7939" width="19.140625" style="1" customWidth="1"/>
    <col min="7940" max="7944" width="16.85546875" style="1" customWidth="1"/>
    <col min="7945" max="7947" width="13.140625" style="1" customWidth="1"/>
    <col min="7948" max="7949" width="13.7109375" style="1" bestFit="1" customWidth="1"/>
    <col min="7950" max="7950" width="12.7109375" style="1" customWidth="1"/>
    <col min="7951" max="8192" width="32.7109375" style="1"/>
    <col min="8193" max="8193" width="10.85546875" style="1" customWidth="1"/>
    <col min="8194" max="8194" width="35.7109375" style="1" bestFit="1" customWidth="1"/>
    <col min="8195" max="8195" width="19.140625" style="1" customWidth="1"/>
    <col min="8196" max="8200" width="16.85546875" style="1" customWidth="1"/>
    <col min="8201" max="8203" width="13.140625" style="1" customWidth="1"/>
    <col min="8204" max="8205" width="13.7109375" style="1" bestFit="1" customWidth="1"/>
    <col min="8206" max="8206" width="12.7109375" style="1" customWidth="1"/>
    <col min="8207" max="8448" width="32.7109375" style="1"/>
    <col min="8449" max="8449" width="10.85546875" style="1" customWidth="1"/>
    <col min="8450" max="8450" width="35.7109375" style="1" bestFit="1" customWidth="1"/>
    <col min="8451" max="8451" width="19.140625" style="1" customWidth="1"/>
    <col min="8452" max="8456" width="16.85546875" style="1" customWidth="1"/>
    <col min="8457" max="8459" width="13.140625" style="1" customWidth="1"/>
    <col min="8460" max="8461" width="13.7109375" style="1" bestFit="1" customWidth="1"/>
    <col min="8462" max="8462" width="12.7109375" style="1" customWidth="1"/>
    <col min="8463" max="8704" width="32.7109375" style="1"/>
    <col min="8705" max="8705" width="10.85546875" style="1" customWidth="1"/>
    <col min="8706" max="8706" width="35.7109375" style="1" bestFit="1" customWidth="1"/>
    <col min="8707" max="8707" width="19.140625" style="1" customWidth="1"/>
    <col min="8708" max="8712" width="16.85546875" style="1" customWidth="1"/>
    <col min="8713" max="8715" width="13.140625" style="1" customWidth="1"/>
    <col min="8716" max="8717" width="13.7109375" style="1" bestFit="1" customWidth="1"/>
    <col min="8718" max="8718" width="12.7109375" style="1" customWidth="1"/>
    <col min="8719" max="8960" width="32.7109375" style="1"/>
    <col min="8961" max="8961" width="10.85546875" style="1" customWidth="1"/>
    <col min="8962" max="8962" width="35.7109375" style="1" bestFit="1" customWidth="1"/>
    <col min="8963" max="8963" width="19.140625" style="1" customWidth="1"/>
    <col min="8964" max="8968" width="16.85546875" style="1" customWidth="1"/>
    <col min="8969" max="8971" width="13.140625" style="1" customWidth="1"/>
    <col min="8972" max="8973" width="13.7109375" style="1" bestFit="1" customWidth="1"/>
    <col min="8974" max="8974" width="12.7109375" style="1" customWidth="1"/>
    <col min="8975" max="9216" width="32.7109375" style="1"/>
    <col min="9217" max="9217" width="10.85546875" style="1" customWidth="1"/>
    <col min="9218" max="9218" width="35.7109375" style="1" bestFit="1" customWidth="1"/>
    <col min="9219" max="9219" width="19.140625" style="1" customWidth="1"/>
    <col min="9220" max="9224" width="16.85546875" style="1" customWidth="1"/>
    <col min="9225" max="9227" width="13.140625" style="1" customWidth="1"/>
    <col min="9228" max="9229" width="13.7109375" style="1" bestFit="1" customWidth="1"/>
    <col min="9230" max="9230" width="12.7109375" style="1" customWidth="1"/>
    <col min="9231" max="9472" width="32.7109375" style="1"/>
    <col min="9473" max="9473" width="10.85546875" style="1" customWidth="1"/>
    <col min="9474" max="9474" width="35.7109375" style="1" bestFit="1" customWidth="1"/>
    <col min="9475" max="9475" width="19.140625" style="1" customWidth="1"/>
    <col min="9476" max="9480" width="16.85546875" style="1" customWidth="1"/>
    <col min="9481" max="9483" width="13.140625" style="1" customWidth="1"/>
    <col min="9484" max="9485" width="13.7109375" style="1" bestFit="1" customWidth="1"/>
    <col min="9486" max="9486" width="12.7109375" style="1" customWidth="1"/>
    <col min="9487" max="9728" width="32.7109375" style="1"/>
    <col min="9729" max="9729" width="10.85546875" style="1" customWidth="1"/>
    <col min="9730" max="9730" width="35.7109375" style="1" bestFit="1" customWidth="1"/>
    <col min="9731" max="9731" width="19.140625" style="1" customWidth="1"/>
    <col min="9732" max="9736" width="16.85546875" style="1" customWidth="1"/>
    <col min="9737" max="9739" width="13.140625" style="1" customWidth="1"/>
    <col min="9740" max="9741" width="13.7109375" style="1" bestFit="1" customWidth="1"/>
    <col min="9742" max="9742" width="12.7109375" style="1" customWidth="1"/>
    <col min="9743" max="9984" width="32.7109375" style="1"/>
    <col min="9985" max="9985" width="10.85546875" style="1" customWidth="1"/>
    <col min="9986" max="9986" width="35.7109375" style="1" bestFit="1" customWidth="1"/>
    <col min="9987" max="9987" width="19.140625" style="1" customWidth="1"/>
    <col min="9988" max="9992" width="16.85546875" style="1" customWidth="1"/>
    <col min="9993" max="9995" width="13.140625" style="1" customWidth="1"/>
    <col min="9996" max="9997" width="13.7109375" style="1" bestFit="1" customWidth="1"/>
    <col min="9998" max="9998" width="12.7109375" style="1" customWidth="1"/>
    <col min="9999" max="10240" width="32.7109375" style="1"/>
    <col min="10241" max="10241" width="10.85546875" style="1" customWidth="1"/>
    <col min="10242" max="10242" width="35.7109375" style="1" bestFit="1" customWidth="1"/>
    <col min="10243" max="10243" width="19.140625" style="1" customWidth="1"/>
    <col min="10244" max="10248" width="16.85546875" style="1" customWidth="1"/>
    <col min="10249" max="10251" width="13.140625" style="1" customWidth="1"/>
    <col min="10252" max="10253" width="13.7109375" style="1" bestFit="1" customWidth="1"/>
    <col min="10254" max="10254" width="12.7109375" style="1" customWidth="1"/>
    <col min="10255" max="10496" width="32.7109375" style="1"/>
    <col min="10497" max="10497" width="10.85546875" style="1" customWidth="1"/>
    <col min="10498" max="10498" width="35.7109375" style="1" bestFit="1" customWidth="1"/>
    <col min="10499" max="10499" width="19.140625" style="1" customWidth="1"/>
    <col min="10500" max="10504" width="16.85546875" style="1" customWidth="1"/>
    <col min="10505" max="10507" width="13.140625" style="1" customWidth="1"/>
    <col min="10508" max="10509" width="13.7109375" style="1" bestFit="1" customWidth="1"/>
    <col min="10510" max="10510" width="12.7109375" style="1" customWidth="1"/>
    <col min="10511" max="10752" width="32.7109375" style="1"/>
    <col min="10753" max="10753" width="10.85546875" style="1" customWidth="1"/>
    <col min="10754" max="10754" width="35.7109375" style="1" bestFit="1" customWidth="1"/>
    <col min="10755" max="10755" width="19.140625" style="1" customWidth="1"/>
    <col min="10756" max="10760" width="16.85546875" style="1" customWidth="1"/>
    <col min="10761" max="10763" width="13.140625" style="1" customWidth="1"/>
    <col min="10764" max="10765" width="13.7109375" style="1" bestFit="1" customWidth="1"/>
    <col min="10766" max="10766" width="12.7109375" style="1" customWidth="1"/>
    <col min="10767" max="11008" width="32.7109375" style="1"/>
    <col min="11009" max="11009" width="10.85546875" style="1" customWidth="1"/>
    <col min="11010" max="11010" width="35.7109375" style="1" bestFit="1" customWidth="1"/>
    <col min="11011" max="11011" width="19.140625" style="1" customWidth="1"/>
    <col min="11012" max="11016" width="16.85546875" style="1" customWidth="1"/>
    <col min="11017" max="11019" width="13.140625" style="1" customWidth="1"/>
    <col min="11020" max="11021" width="13.7109375" style="1" bestFit="1" customWidth="1"/>
    <col min="11022" max="11022" width="12.7109375" style="1" customWidth="1"/>
    <col min="11023" max="11264" width="32.7109375" style="1"/>
    <col min="11265" max="11265" width="10.85546875" style="1" customWidth="1"/>
    <col min="11266" max="11266" width="35.7109375" style="1" bestFit="1" customWidth="1"/>
    <col min="11267" max="11267" width="19.140625" style="1" customWidth="1"/>
    <col min="11268" max="11272" width="16.85546875" style="1" customWidth="1"/>
    <col min="11273" max="11275" width="13.140625" style="1" customWidth="1"/>
    <col min="11276" max="11277" width="13.7109375" style="1" bestFit="1" customWidth="1"/>
    <col min="11278" max="11278" width="12.7109375" style="1" customWidth="1"/>
    <col min="11279" max="11520" width="32.7109375" style="1"/>
    <col min="11521" max="11521" width="10.85546875" style="1" customWidth="1"/>
    <col min="11522" max="11522" width="35.7109375" style="1" bestFit="1" customWidth="1"/>
    <col min="11523" max="11523" width="19.140625" style="1" customWidth="1"/>
    <col min="11524" max="11528" width="16.85546875" style="1" customWidth="1"/>
    <col min="11529" max="11531" width="13.140625" style="1" customWidth="1"/>
    <col min="11532" max="11533" width="13.7109375" style="1" bestFit="1" customWidth="1"/>
    <col min="11534" max="11534" width="12.7109375" style="1" customWidth="1"/>
    <col min="11535" max="11776" width="32.7109375" style="1"/>
    <col min="11777" max="11777" width="10.85546875" style="1" customWidth="1"/>
    <col min="11778" max="11778" width="35.7109375" style="1" bestFit="1" customWidth="1"/>
    <col min="11779" max="11779" width="19.140625" style="1" customWidth="1"/>
    <col min="11780" max="11784" width="16.85546875" style="1" customWidth="1"/>
    <col min="11785" max="11787" width="13.140625" style="1" customWidth="1"/>
    <col min="11788" max="11789" width="13.7109375" style="1" bestFit="1" customWidth="1"/>
    <col min="11790" max="11790" width="12.7109375" style="1" customWidth="1"/>
    <col min="11791" max="12032" width="32.7109375" style="1"/>
    <col min="12033" max="12033" width="10.85546875" style="1" customWidth="1"/>
    <col min="12034" max="12034" width="35.7109375" style="1" bestFit="1" customWidth="1"/>
    <col min="12035" max="12035" width="19.140625" style="1" customWidth="1"/>
    <col min="12036" max="12040" width="16.85546875" style="1" customWidth="1"/>
    <col min="12041" max="12043" width="13.140625" style="1" customWidth="1"/>
    <col min="12044" max="12045" width="13.7109375" style="1" bestFit="1" customWidth="1"/>
    <col min="12046" max="12046" width="12.7109375" style="1" customWidth="1"/>
    <col min="12047" max="12288" width="32.7109375" style="1"/>
    <col min="12289" max="12289" width="10.85546875" style="1" customWidth="1"/>
    <col min="12290" max="12290" width="35.7109375" style="1" bestFit="1" customWidth="1"/>
    <col min="12291" max="12291" width="19.140625" style="1" customWidth="1"/>
    <col min="12292" max="12296" width="16.85546875" style="1" customWidth="1"/>
    <col min="12297" max="12299" width="13.140625" style="1" customWidth="1"/>
    <col min="12300" max="12301" width="13.7109375" style="1" bestFit="1" customWidth="1"/>
    <col min="12302" max="12302" width="12.7109375" style="1" customWidth="1"/>
    <col min="12303" max="12544" width="32.7109375" style="1"/>
    <col min="12545" max="12545" width="10.85546875" style="1" customWidth="1"/>
    <col min="12546" max="12546" width="35.7109375" style="1" bestFit="1" customWidth="1"/>
    <col min="12547" max="12547" width="19.140625" style="1" customWidth="1"/>
    <col min="12548" max="12552" width="16.85546875" style="1" customWidth="1"/>
    <col min="12553" max="12555" width="13.140625" style="1" customWidth="1"/>
    <col min="12556" max="12557" width="13.7109375" style="1" bestFit="1" customWidth="1"/>
    <col min="12558" max="12558" width="12.7109375" style="1" customWidth="1"/>
    <col min="12559" max="12800" width="32.7109375" style="1"/>
    <col min="12801" max="12801" width="10.85546875" style="1" customWidth="1"/>
    <col min="12802" max="12802" width="35.7109375" style="1" bestFit="1" customWidth="1"/>
    <col min="12803" max="12803" width="19.140625" style="1" customWidth="1"/>
    <col min="12804" max="12808" width="16.85546875" style="1" customWidth="1"/>
    <col min="12809" max="12811" width="13.140625" style="1" customWidth="1"/>
    <col min="12812" max="12813" width="13.7109375" style="1" bestFit="1" customWidth="1"/>
    <col min="12814" max="12814" width="12.7109375" style="1" customWidth="1"/>
    <col min="12815" max="13056" width="32.7109375" style="1"/>
    <col min="13057" max="13057" width="10.85546875" style="1" customWidth="1"/>
    <col min="13058" max="13058" width="35.7109375" style="1" bestFit="1" customWidth="1"/>
    <col min="13059" max="13059" width="19.140625" style="1" customWidth="1"/>
    <col min="13060" max="13064" width="16.85546875" style="1" customWidth="1"/>
    <col min="13065" max="13067" width="13.140625" style="1" customWidth="1"/>
    <col min="13068" max="13069" width="13.7109375" style="1" bestFit="1" customWidth="1"/>
    <col min="13070" max="13070" width="12.7109375" style="1" customWidth="1"/>
    <col min="13071" max="13312" width="32.7109375" style="1"/>
    <col min="13313" max="13313" width="10.85546875" style="1" customWidth="1"/>
    <col min="13314" max="13314" width="35.7109375" style="1" bestFit="1" customWidth="1"/>
    <col min="13315" max="13315" width="19.140625" style="1" customWidth="1"/>
    <col min="13316" max="13320" width="16.85546875" style="1" customWidth="1"/>
    <col min="13321" max="13323" width="13.140625" style="1" customWidth="1"/>
    <col min="13324" max="13325" width="13.7109375" style="1" bestFit="1" customWidth="1"/>
    <col min="13326" max="13326" width="12.7109375" style="1" customWidth="1"/>
    <col min="13327" max="13568" width="32.7109375" style="1"/>
    <col min="13569" max="13569" width="10.85546875" style="1" customWidth="1"/>
    <col min="13570" max="13570" width="35.7109375" style="1" bestFit="1" customWidth="1"/>
    <col min="13571" max="13571" width="19.140625" style="1" customWidth="1"/>
    <col min="13572" max="13576" width="16.85546875" style="1" customWidth="1"/>
    <col min="13577" max="13579" width="13.140625" style="1" customWidth="1"/>
    <col min="13580" max="13581" width="13.7109375" style="1" bestFit="1" customWidth="1"/>
    <col min="13582" max="13582" width="12.7109375" style="1" customWidth="1"/>
    <col min="13583" max="13824" width="32.7109375" style="1"/>
    <col min="13825" max="13825" width="10.85546875" style="1" customWidth="1"/>
    <col min="13826" max="13826" width="35.7109375" style="1" bestFit="1" customWidth="1"/>
    <col min="13827" max="13827" width="19.140625" style="1" customWidth="1"/>
    <col min="13828" max="13832" width="16.85546875" style="1" customWidth="1"/>
    <col min="13833" max="13835" width="13.140625" style="1" customWidth="1"/>
    <col min="13836" max="13837" width="13.7109375" style="1" bestFit="1" customWidth="1"/>
    <col min="13838" max="13838" width="12.7109375" style="1" customWidth="1"/>
    <col min="13839" max="14080" width="32.7109375" style="1"/>
    <col min="14081" max="14081" width="10.85546875" style="1" customWidth="1"/>
    <col min="14082" max="14082" width="35.7109375" style="1" bestFit="1" customWidth="1"/>
    <col min="14083" max="14083" width="19.140625" style="1" customWidth="1"/>
    <col min="14084" max="14088" width="16.85546875" style="1" customWidth="1"/>
    <col min="14089" max="14091" width="13.140625" style="1" customWidth="1"/>
    <col min="14092" max="14093" width="13.7109375" style="1" bestFit="1" customWidth="1"/>
    <col min="14094" max="14094" width="12.7109375" style="1" customWidth="1"/>
    <col min="14095" max="14336" width="32.7109375" style="1"/>
    <col min="14337" max="14337" width="10.85546875" style="1" customWidth="1"/>
    <col min="14338" max="14338" width="35.7109375" style="1" bestFit="1" customWidth="1"/>
    <col min="14339" max="14339" width="19.140625" style="1" customWidth="1"/>
    <col min="14340" max="14344" width="16.85546875" style="1" customWidth="1"/>
    <col min="14345" max="14347" width="13.140625" style="1" customWidth="1"/>
    <col min="14348" max="14349" width="13.7109375" style="1" bestFit="1" customWidth="1"/>
    <col min="14350" max="14350" width="12.7109375" style="1" customWidth="1"/>
    <col min="14351" max="14592" width="32.7109375" style="1"/>
    <col min="14593" max="14593" width="10.85546875" style="1" customWidth="1"/>
    <col min="14594" max="14594" width="35.7109375" style="1" bestFit="1" customWidth="1"/>
    <col min="14595" max="14595" width="19.140625" style="1" customWidth="1"/>
    <col min="14596" max="14600" width="16.85546875" style="1" customWidth="1"/>
    <col min="14601" max="14603" width="13.140625" style="1" customWidth="1"/>
    <col min="14604" max="14605" width="13.7109375" style="1" bestFit="1" customWidth="1"/>
    <col min="14606" max="14606" width="12.7109375" style="1" customWidth="1"/>
    <col min="14607" max="14848" width="32.7109375" style="1"/>
    <col min="14849" max="14849" width="10.85546875" style="1" customWidth="1"/>
    <col min="14850" max="14850" width="35.7109375" style="1" bestFit="1" customWidth="1"/>
    <col min="14851" max="14851" width="19.140625" style="1" customWidth="1"/>
    <col min="14852" max="14856" width="16.85546875" style="1" customWidth="1"/>
    <col min="14857" max="14859" width="13.140625" style="1" customWidth="1"/>
    <col min="14860" max="14861" width="13.7109375" style="1" bestFit="1" customWidth="1"/>
    <col min="14862" max="14862" width="12.7109375" style="1" customWidth="1"/>
    <col min="14863" max="15104" width="32.7109375" style="1"/>
    <col min="15105" max="15105" width="10.85546875" style="1" customWidth="1"/>
    <col min="15106" max="15106" width="35.7109375" style="1" bestFit="1" customWidth="1"/>
    <col min="15107" max="15107" width="19.140625" style="1" customWidth="1"/>
    <col min="15108" max="15112" width="16.85546875" style="1" customWidth="1"/>
    <col min="15113" max="15115" width="13.140625" style="1" customWidth="1"/>
    <col min="15116" max="15117" width="13.7109375" style="1" bestFit="1" customWidth="1"/>
    <col min="15118" max="15118" width="12.7109375" style="1" customWidth="1"/>
    <col min="15119" max="15360" width="32.7109375" style="1"/>
    <col min="15361" max="15361" width="10.85546875" style="1" customWidth="1"/>
    <col min="15362" max="15362" width="35.7109375" style="1" bestFit="1" customWidth="1"/>
    <col min="15363" max="15363" width="19.140625" style="1" customWidth="1"/>
    <col min="15364" max="15368" width="16.85546875" style="1" customWidth="1"/>
    <col min="15369" max="15371" width="13.140625" style="1" customWidth="1"/>
    <col min="15372" max="15373" width="13.7109375" style="1" bestFit="1" customWidth="1"/>
    <col min="15374" max="15374" width="12.7109375" style="1" customWidth="1"/>
    <col min="15375" max="15616" width="32.7109375" style="1"/>
    <col min="15617" max="15617" width="10.85546875" style="1" customWidth="1"/>
    <col min="15618" max="15618" width="35.7109375" style="1" bestFit="1" customWidth="1"/>
    <col min="15619" max="15619" width="19.140625" style="1" customWidth="1"/>
    <col min="15620" max="15624" width="16.85546875" style="1" customWidth="1"/>
    <col min="15625" max="15627" width="13.140625" style="1" customWidth="1"/>
    <col min="15628" max="15629" width="13.7109375" style="1" bestFit="1" customWidth="1"/>
    <col min="15630" max="15630" width="12.7109375" style="1" customWidth="1"/>
    <col min="15631" max="15872" width="32.7109375" style="1"/>
    <col min="15873" max="15873" width="10.85546875" style="1" customWidth="1"/>
    <col min="15874" max="15874" width="35.7109375" style="1" bestFit="1" customWidth="1"/>
    <col min="15875" max="15875" width="19.140625" style="1" customWidth="1"/>
    <col min="15876" max="15880" width="16.85546875" style="1" customWidth="1"/>
    <col min="15881" max="15883" width="13.140625" style="1" customWidth="1"/>
    <col min="15884" max="15885" width="13.7109375" style="1" bestFit="1" customWidth="1"/>
    <col min="15886" max="15886" width="12.7109375" style="1" customWidth="1"/>
    <col min="15887" max="16128" width="32.7109375" style="1"/>
    <col min="16129" max="16129" width="10.85546875" style="1" customWidth="1"/>
    <col min="16130" max="16130" width="35.7109375" style="1" bestFit="1" customWidth="1"/>
    <col min="16131" max="16131" width="19.140625" style="1" customWidth="1"/>
    <col min="16132" max="16136" width="16.85546875" style="1" customWidth="1"/>
    <col min="16137" max="16139" width="13.140625" style="1" customWidth="1"/>
    <col min="16140" max="16141" width="13.7109375" style="1" bestFit="1" customWidth="1"/>
    <col min="16142" max="16142" width="12.7109375" style="1" customWidth="1"/>
    <col min="16143" max="16384" width="32.7109375" style="1"/>
  </cols>
  <sheetData>
    <row r="1" spans="1:8">
      <c r="A1" s="2"/>
      <c r="B1" s="3" t="s">
        <v>0</v>
      </c>
      <c r="C1" s="76" t="str">
        <f>'[1]Anexo7 1A'!C1:G1</f>
        <v>_</v>
      </c>
      <c r="D1" s="76"/>
      <c r="E1" s="76"/>
      <c r="F1" s="76"/>
      <c r="G1" s="76"/>
    </row>
    <row r="2" spans="1:8">
      <c r="B2" s="3" t="s">
        <v>2</v>
      </c>
      <c r="C2" s="76" t="str">
        <f>'[1]Anexo7 1A'!C2:G2</f>
        <v>_</v>
      </c>
      <c r="D2" s="76"/>
      <c r="E2" s="76"/>
      <c r="F2" s="76"/>
      <c r="G2" s="76"/>
    </row>
    <row r="3" spans="1:8">
      <c r="B3" s="3" t="s">
        <v>3</v>
      </c>
      <c r="C3" s="76" t="str">
        <f>'[1]Anexo7 1A'!C3:G3</f>
        <v>_</v>
      </c>
      <c r="D3" s="76"/>
      <c r="E3" s="76"/>
      <c r="F3" s="76"/>
      <c r="G3" s="76"/>
    </row>
    <row r="4" spans="1:8">
      <c r="B4" s="5" t="s">
        <v>4</v>
      </c>
      <c r="C4" s="76" t="str">
        <f>'[1]Anexo7 1A'!C4:G4</f>
        <v>_</v>
      </c>
      <c r="D4" s="76"/>
      <c r="E4" s="76"/>
      <c r="F4" s="76"/>
      <c r="G4" s="76"/>
    </row>
    <row r="7" spans="1:8" ht="12.75">
      <c r="A7" s="63"/>
      <c r="B7" s="63"/>
      <c r="C7" s="82" t="s">
        <v>4149</v>
      </c>
      <c r="D7" s="82"/>
      <c r="E7" s="82"/>
      <c r="F7" s="82"/>
      <c r="G7" s="64"/>
    </row>
    <row r="8" spans="1:8" s="11" customFormat="1" ht="38.25">
      <c r="A8" s="65"/>
      <c r="B8" s="65" t="s">
        <v>8</v>
      </c>
      <c r="C8" s="66" t="s">
        <v>13</v>
      </c>
      <c r="D8" s="66" t="s">
        <v>4243</v>
      </c>
      <c r="E8" s="66" t="s">
        <v>16</v>
      </c>
      <c r="F8" s="65" t="s">
        <v>17</v>
      </c>
    </row>
    <row r="9" spans="1:8" ht="12.75">
      <c r="A9" s="67" t="s">
        <v>4246</v>
      </c>
      <c r="B9" s="68" t="s">
        <v>13</v>
      </c>
      <c r="C9" s="69">
        <f>'[1]Anexo7 1A'!G716</f>
        <v>0</v>
      </c>
      <c r="D9" s="69">
        <f>'[1]Anexo7 1A'!I716</f>
        <v>0</v>
      </c>
      <c r="E9" s="69">
        <f>C9+D9</f>
        <v>0</v>
      </c>
      <c r="F9" s="69">
        <f>E9*2</f>
        <v>0</v>
      </c>
    </row>
    <row r="10" spans="1:8" ht="12.75">
      <c r="A10" s="67" t="s">
        <v>4247</v>
      </c>
      <c r="B10" s="68" t="s">
        <v>4244</v>
      </c>
      <c r="C10" s="70">
        <f>'[1]Anexo 7 1B'!G200</f>
        <v>0</v>
      </c>
      <c r="D10" s="70">
        <f>'[1]Anexo 7 1B'!I200</f>
        <v>0</v>
      </c>
      <c r="E10" s="70">
        <f>C10+D10</f>
        <v>0</v>
      </c>
      <c r="F10" s="70">
        <f>E10*2</f>
        <v>0</v>
      </c>
    </row>
    <row r="11" spans="1:8" ht="13.5" thickBot="1">
      <c r="A11" s="67" t="s">
        <v>4248</v>
      </c>
      <c r="B11" s="68" t="s">
        <v>4245</v>
      </c>
      <c r="C11" s="71">
        <f>'[1]Anexo 7 1C'!H95</f>
        <v>0</v>
      </c>
      <c r="D11" s="71">
        <f>'[1]Anexo 7 1C'!J95</f>
        <v>0</v>
      </c>
      <c r="E11" s="71">
        <f>C11+D11</f>
        <v>0</v>
      </c>
      <c r="F11" s="71">
        <f>E11*2</f>
        <v>0</v>
      </c>
    </row>
    <row r="12" spans="1:8" ht="14.25" thickTop="1" thickBot="1">
      <c r="A12" s="72"/>
      <c r="B12" s="72"/>
      <c r="C12" s="72"/>
      <c r="D12" s="72"/>
      <c r="E12" s="72"/>
      <c r="F12" s="72"/>
      <c r="G12" s="72"/>
    </row>
    <row r="13" spans="1:8" ht="13.5" thickTop="1">
      <c r="A13" s="72"/>
      <c r="B13" s="73" t="s">
        <v>18</v>
      </c>
      <c r="C13" s="74">
        <f>SUM(C9:C12)</f>
        <v>0</v>
      </c>
      <c r="D13" s="74">
        <f>SUM(D9:D12)</f>
        <v>0</v>
      </c>
      <c r="E13" s="74">
        <f>SUM(E9:E11)</f>
        <v>0</v>
      </c>
      <c r="F13" s="74">
        <f>SUM(F9:F11)</f>
        <v>0</v>
      </c>
    </row>
    <row r="14" spans="1:8" ht="12.75">
      <c r="A14" s="72"/>
      <c r="B14" s="72"/>
      <c r="C14" s="72"/>
      <c r="D14" s="72"/>
      <c r="E14" s="72"/>
      <c r="F14" s="72"/>
      <c r="G14" s="72"/>
      <c r="H14" s="72"/>
    </row>
    <row r="15" spans="1:8" ht="12.75">
      <c r="A15" s="72"/>
      <c r="B15" s="72"/>
      <c r="C15" s="72"/>
      <c r="D15" s="72"/>
      <c r="E15" s="72"/>
      <c r="F15" s="72"/>
      <c r="G15" s="72"/>
      <c r="H15" s="72"/>
    </row>
    <row r="16" spans="1:8" ht="12.75">
      <c r="A16" s="72"/>
      <c r="B16" s="72"/>
      <c r="C16" s="72"/>
      <c r="D16" s="72"/>
      <c r="E16" s="72"/>
      <c r="F16" s="72"/>
      <c r="G16" s="72"/>
      <c r="H16" s="72"/>
    </row>
    <row r="17" spans="1:8" ht="12.75">
      <c r="A17" s="72"/>
      <c r="B17" s="72"/>
      <c r="C17" s="72"/>
      <c r="D17" s="72"/>
      <c r="E17" s="72"/>
      <c r="F17" s="72"/>
      <c r="G17" s="72"/>
      <c r="H17" s="72"/>
    </row>
    <row r="18" spans="1:8" ht="12.75">
      <c r="A18" s="72"/>
      <c r="B18" s="72"/>
      <c r="C18" s="72"/>
      <c r="D18" s="72"/>
      <c r="E18" s="72"/>
      <c r="F18" s="72"/>
      <c r="G18" s="72"/>
      <c r="H18" s="72"/>
    </row>
    <row r="19" spans="1:8" ht="12.75">
      <c r="A19" s="72"/>
      <c r="B19" s="72"/>
      <c r="C19" s="72"/>
      <c r="D19" s="72"/>
      <c r="E19" s="72"/>
      <c r="F19" s="72"/>
      <c r="G19" s="72"/>
      <c r="H19" s="72"/>
    </row>
    <row r="20" spans="1:8" ht="12.75">
      <c r="A20" s="72"/>
      <c r="B20" s="72"/>
      <c r="C20" s="72"/>
      <c r="D20" s="72"/>
      <c r="E20" s="72"/>
      <c r="F20" s="72"/>
      <c r="G20" s="72"/>
      <c r="H20" s="72"/>
    </row>
  </sheetData>
  <mergeCells count="5">
    <mergeCell ref="C1:G1"/>
    <mergeCell ref="C2:G2"/>
    <mergeCell ref="C3:G3"/>
    <mergeCell ref="C4:G4"/>
    <mergeCell ref="C7:F7"/>
  </mergeCells>
  <dataValidations count="1">
    <dataValidation errorStyle="information" allowBlank="1" showInputMessage="1" showErrorMessage="1" promptTitle="NO MODIFIQUE ESTE ARCHIVO" prompt="SOLO CAPTURE LOS DATOS REQUERIDOS SEÑALADOS CON GRIS, DEBERA ENTREGAR ESTE ARCHIVO DEBIDAMENTE LLENADO Y RESPALDADO, TENDRA QUE IMPRIMIRLO PARA QUE SE CONFORME COMO SU OFERTA ECONOMICA. CUALQUIER DIFERENCIA SERA CAUSA DE DESCALIFICACION."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43307086614173229" right="0.15748031496062992" top="0.84" bottom="0.47244094488188981" header="0.23622047244094491" footer="0.31496062992125984"/>
  <pageSetup paperSize="5" orientation="landscape" r:id="rId1"/>
  <headerFooter alignWithMargins="0">
    <oddHeader>&amp;CComision de Adquisiciones y Enajenaciones
43068001-002-13
Propuesta Economica Anexo 07  Resumen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Medicamentos 12A</vt:lpstr>
      <vt:lpstr>Material de Curación 12B</vt:lpstr>
      <vt:lpstr>Centro de mezclas 12C</vt:lpstr>
      <vt:lpstr>RESUMEN</vt:lpstr>
      <vt:lpstr>RESUMEN!Títulos_a_imprimir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Ponce Garcia</dc:creator>
  <cp:lastModifiedBy>Usuario</cp:lastModifiedBy>
  <dcterms:created xsi:type="dcterms:W3CDTF">2017-01-25T01:52:46Z</dcterms:created>
  <dcterms:modified xsi:type="dcterms:W3CDTF">2017-01-25T04:48:25Z</dcterms:modified>
</cp:coreProperties>
</file>