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40" windowHeight="837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<sst xmlns="http://schemas.openxmlformats.org/spreadsheetml/2006/main" count="341" uniqueCount="186">
  <si>
    <t>Precio Unitario</t>
  </si>
  <si>
    <t>Total</t>
  </si>
  <si>
    <t>Servicios de Salud Jalisco</t>
  </si>
  <si>
    <t>Espacio para el membrete superior, del licitante</t>
  </si>
  <si>
    <t>No.</t>
  </si>
  <si>
    <t>Unidad de Medida</t>
  </si>
  <si>
    <t>Subtotal</t>
  </si>
  <si>
    <t>IVA</t>
  </si>
  <si>
    <r>
      <rPr>
        <b/>
        <sz val="12"/>
        <rFont val="Arial"/>
        <family val="2"/>
      </rPr>
      <t>Anexo 5:</t>
    </r>
    <r>
      <rPr>
        <sz val="12"/>
        <rFont val="Arial"/>
        <family val="2"/>
      </rPr>
      <t xml:space="preserve"> </t>
    </r>
    <r>
      <rPr>
        <b/>
        <sz val="12"/>
        <color indexed="60"/>
        <rFont val="Arial"/>
        <family val="2"/>
      </rPr>
      <t>Propuesta Económica</t>
    </r>
  </si>
  <si>
    <t xml:space="preserve">Total con letra: </t>
  </si>
  <si>
    <t>Espacio para membrete inferior,  del licitante</t>
  </si>
  <si>
    <t>Me comprometo a seguir dando el servicio durante la vigencia del contrato y su extensión (ampliación conforme a la ley de la materia), sin costo alguno para la convocante, una vez que se haya agotado el total de volumen de los estudios materia del servicio adjudicado.</t>
  </si>
  <si>
    <t>Presente</t>
  </si>
  <si>
    <t>Fecha:</t>
  </si>
  <si>
    <t>Lugar</t>
  </si>
  <si>
    <t>Nombre y Firma del Representante Legal de la Empresa</t>
  </si>
  <si>
    <t>Licitante:</t>
  </si>
  <si>
    <t>No. Licitación</t>
  </si>
  <si>
    <t>Subtotal (suma de partidas)</t>
  </si>
  <si>
    <t>Cantidad</t>
  </si>
  <si>
    <t>43068001-006-2016</t>
  </si>
  <si>
    <t>“SERVICIO DE ABASTECIMIENTO DE GASES MEDICINALES PARA DIFERENTES UNIDADES HOSPITALARIAS Y SUMINISTRO DE OXÍGENO DOMICILIARIO, DEL O.P.D. SERVICIOS DE SALUD JALISCO"</t>
  </si>
  <si>
    <t>HOSPITAL GENERAL DE OCCIDENTE METROPOLITANA 701-001-0001ACETILENO Kilogramo (Kg)</t>
  </si>
  <si>
    <t>HOSPITAL GENERAL DE OCCIDENTE METROPOLITANA 701-004-0002BIOXIDO DE CARBONO Kilogramo (Kg)</t>
  </si>
  <si>
    <t>HOSPITAL GENERAL DE OCCIDENTE GAS HELIOX MEDICINAL HELIOX MEDICINAL CARGAS</t>
  </si>
  <si>
    <t>HOSPITAL GENERAL DE OCCIDENTE MEZCLA DE OXIDO NITRICO MEZCLA DE OXIDO NITRICO - NITROGENO CARGAS</t>
  </si>
  <si>
    <t>HOSPITAL GENERAL DE OCCIDENTE METROPOLITANA 701-006-0002NITROGENO GAS' Metro cubico (m3)</t>
  </si>
  <si>
    <t>HOSPITAL GENERAL DE OCCIDENTE METROPOLITANA 701-006-0003NITROGENO LIQUIDO Metro cubico (m3)</t>
  </si>
  <si>
    <t>HOSPITAL GENERAL DE OCCIDENTE METROPOLITANA 701-007-0005OXIDO NITROSO Kilogramo (Kg)</t>
  </si>
  <si>
    <t>HOSPITAL GENERAL DE OCCIDENTE METROPOLITANA 701-008-0019OXÍGENO GASEOSO Metro cubico (m3)</t>
  </si>
  <si>
    <t>HOSPITAL GENERAL DE OCCIDENTE METROPOLITANA 701-008-0020OXÍGENO LIQUIDO  Metro cubico (m3)</t>
  </si>
  <si>
    <t>HOSPITAL GENERAL DE OCCIDENTE METROPOLITANA 701-008-0022OXÍGENO PORTATIL CARGAS</t>
  </si>
  <si>
    <t>DIR. DE LABORATORIOS DE SALUD PUBLICA (CEESLAB) METROPOLITANA 701-003-0001ARGON GRADO 4.8 PARA I.C.P. Metro cubico (m3)</t>
  </si>
  <si>
    <t>HOSPITAL REGIONAL DE LAGOS DE MORENO LAGOS DE MORENO 701-004-0001BIOXIDO DE CARBONO Kilogramo (Kg)</t>
  </si>
  <si>
    <t>HOSPITAL REGIONAL DE LAGOS DE MORENO LAGOS DE MORENO 701-006-0001NITROGENO GAS Metro cubico (m3)</t>
  </si>
  <si>
    <t>HOSPITAL REGIONAL DE LAGOS DE MORENO LAGOS DE MORENO 701-008-0002OXIGENO GASEOSO Metro cubico (m3)</t>
  </si>
  <si>
    <t>HOSPITAL REGIONAL DE LAGOS DE MORENO LAGOS DE MORENO 701-008-0003OXIGENO PORTATIL CARGAS</t>
  </si>
  <si>
    <t>HOSPITAL REGIONAL DE TEPATITLAN METROPOLITANA 701-004-0002BIOXIDO DE CARBONO Kilogramo (Kg)</t>
  </si>
  <si>
    <t>HOSPITAL REGIONAL DE TEPATITLAN TEPATITLAN 701-007-0001OXIDO NITROSO  Kilogramo (Kg)</t>
  </si>
  <si>
    <t>HOSPITAL REGIONAL DE TEPATITLAN TEPATITLAN 701-008-0004OXÍGENO GASEOSO Metro cubico (m3)</t>
  </si>
  <si>
    <t>HOSPITAL REGIONAL DE TEPATITLAN TEPATITLAN 701-008-0005OXÍGENO LIQUIDO Metro cubico (m3)</t>
  </si>
  <si>
    <t>HOSPITAL REGIONAL DE TEPATITLAN TEPATITLAN 701-008-0006OXÍGENO PORTATIL CARGAS</t>
  </si>
  <si>
    <t>HOSPITAL MATERNO INFANTIL "ESPERANZA LÓPEZ MATEOS" METROPOLITANA 701-004-0002BIOXIDO DE CARBONO Kilogramo (Kg)</t>
  </si>
  <si>
    <t>HOSPITAL MATERNO INFANTIL "ESPERANZA LÓPEZ MATEOS" METROPOLITANA MEZCLA DE OXIDO NITRICO -  NITROGENO CARGAS</t>
  </si>
  <si>
    <t>HOSPITAL MATERNO INFANTIL "ESPERANZA LÓPEZ MATEOS" METROPOLITANA 701-006-0003NITROGENO LIQUIDO Metro cubico (m3)</t>
  </si>
  <si>
    <t>HOSPITAL MATERNO INFANTIL "ESPERANZA LÓPEZ MATEOS" METROPOLITANA 701-007-0005OXIDO NITROSO Kilogramo (Kg)</t>
  </si>
  <si>
    <t>HOSPITAL MATERNO INFANTIL "ESPERANZA LÓPEZ MATEOS" METROPOLITANA 701-008-0019OXÍGENO GASEOSO Metro cubico (m3)</t>
  </si>
  <si>
    <t>HOSPITAL MATERNO INFANTIL "ESPERANZA LÓPEZ MATEOS" METROPOLITANA 701-008-0021OXÍGENO LIQUIDO  Metro cubico (m3)</t>
  </si>
  <si>
    <t>HOSPITAL MATERNO INFANTIL "ESPERANZA LÓPEZ MATEOS" METROPOLITANA 701-008-0022OXÍGENO PORTATIL CARGAS</t>
  </si>
  <si>
    <t>INSTITUTO DE CIRUGÍA RECONSTRUCTIVA METROPOLITANA 701-006-0002NITROGENO GAS Metro cubico (m3)</t>
  </si>
  <si>
    <t>INSTITUTO DE CIRUGÍA RECONSTRUCTIVA METROPOLITANA 701-007-0005OXIDO NITROSO Kilogramo (Kg)</t>
  </si>
  <si>
    <t>INSTITUTO DE CIRUGÍA RECONSTRUCTIVA METROPOLITANA 701-008-0021OXÍGENO LIQUIDO Metro cubico (m3)</t>
  </si>
  <si>
    <t>INSTITUTO DE CIRUGÍA RECONSTRUCTIVA METROPOLITANA 701-008-0022OXÍGENO PORTATIL CARGAS</t>
  </si>
  <si>
    <t>HOSPITAL DE PRIMER CONTACTO DE OJUELOS ZONA TEPATITLAN DE MORELOS  701-007-0001OXIDO NITROSO Kilogramo (Kg)</t>
  </si>
  <si>
    <t>HOSPITAL DE PRIMER CONTACTO DE OJUELOS ZONA TEPATITLAN DE MORELOS  701-008-0002OXÍGENO GASEOSO Metro cubico (m3)</t>
  </si>
  <si>
    <t>HOSPITAL DE PRIMER CONTACTO DE OJUELOS ZONA TEPATITLAN DE MORELOS  701-008-0003OXÍGENO PORTATIL CARGAS</t>
  </si>
  <si>
    <t>HOSPITAL REGIONAL DE AMECA AMECA   701-007-0004OXIDO NITROSO Kilogramo (Kg)</t>
  </si>
  <si>
    <t>HOSPITAL REGIONAL DE AMECA AMECA   701-008-0018OXÍGENO GASEOSO Metro cubico (m3)</t>
  </si>
  <si>
    <t>HOSPITAL REGIONAL DE AMECA AMECA   701-008-0017OXÍGENO LIQUIDO Metro cubico (m3)</t>
  </si>
  <si>
    <t>HOSPITAL REGIONAL DE AMECA AMECA   OXIGENO PORTATIL CARGAS</t>
  </si>
  <si>
    <t>HOSPITAL REGIONAL DE  MAGDALENA AMECA   701-007-0004OXIDO NITROSO Kilogramo (Kg)</t>
  </si>
  <si>
    <t>HOSPITAL REGIONAL DE  MAGDALENA AMECA   OXÍGENO GASEOSO Metro cubico (m3)</t>
  </si>
  <si>
    <t>HOSPITAL REGIONAL DE  MAGDALENA AMECA   701-008-0018OXÍGENO LIQUIDO Metro cubico (m3)</t>
  </si>
  <si>
    <t>HOSPITAL REGIONAL DE  MAGDALENA AMECA   OXIGENO PORTATIL CARGAS</t>
  </si>
  <si>
    <t>HOSPITAL REGIONAL DE AUTLAN AUTLAN  701-007-0003OXIDO NITROSO Kilogramo (Kg)</t>
  </si>
  <si>
    <t>HOSPITAL REGIONAL DE AUTLAN AUTLAN DE NAVARRO OXÍGENO GASEOSO Metro cubico (m3)</t>
  </si>
  <si>
    <t>HOSPITAL REGIONAL DE AUTLAN AUTLAN  701-008-0012OXÍGENO LIQUIDO Metro cubico (m3)</t>
  </si>
  <si>
    <t>HOSPITAL REGIONAL DE AUTLAN AUTLAN DE NAVARRO OXÍGENO PORTATIL CARGAS</t>
  </si>
  <si>
    <t>HOSPITAL DE LA MUJER  METROPOLITANA 701-007-0005OXIDO NITROSO Kilogramo (Kg)</t>
  </si>
  <si>
    <t>HOSPITAL DE LA MUJER  METROPOLITANA OXÍGENO GASEOSO Metro cubico (m3)</t>
  </si>
  <si>
    <t>HOSPITAL DE LA MUJER  METROPOLITANA 701-008-0021OXÍGENO LIQUIDO Metro cubico (m3)</t>
  </si>
  <si>
    <t>HOSPITAL DE LA MUJER  METROPOLITANA OXÍGENO PORTATIL CARGAS</t>
  </si>
  <si>
    <t>HOSPITAL REGIONAL DE  PUERTO VALLARTA PUERTO VALLARTA  701-007-0006OXIDO NITROSO Kilogramo (Kg)</t>
  </si>
  <si>
    <t>HOSPITAL REGIONAL DE  PUERTO VALLARTA PUERTO VALLARTA  OXIGENO GASEOSO Metro cubico (m3)</t>
  </si>
  <si>
    <t>HOSPITAL REGIONAL DE  PUERTO VALLARTA PUERTO VALLARTA  701-008-0015OXÍGENO LIQUIDO  Metro cubico (m3)</t>
  </si>
  <si>
    <t>HOSPITAL REGIONAL DE  PUERTO VALLARTA PUERTO VALLARTA  701-008-0016OXÍGENO PORTÁTIL CARGAS</t>
  </si>
  <si>
    <t>HOSPITAL DE PRIMER CONTACTO DE COLOTLAN COLOTLAN 701-008-0001OXÍGENO GASEOSO Metro cubico (m3)</t>
  </si>
  <si>
    <t>HOSPITAL DE PRIMER CONTACTO DE COLOTLAN COLOTLAN OXÍGENO PORTATIL CARGAS</t>
  </si>
  <si>
    <t>HOSPITAL DE PRIMER CONTACTO DE HUEJUQUILLA  COLOTLAN 701-008-0001OXÍGENO GASEOSO Metro cubico (m3)</t>
  </si>
  <si>
    <t>HOSPITAL DE PRIMER CONTACTO DE HUEJUQUILLA  COLOTLAN OXÍGENO PORTATIL CARGAS</t>
  </si>
  <si>
    <t>REGION SANITARIA I “COLOTLAN” COLOTLAN 701-008-0001OXÍGENO GASEOSO Metro cubico (m3)</t>
  </si>
  <si>
    <t>REGION SANITARIA I “COLOTLAN” COLOTLAN OXÍGENO PORTATIL CARGAS</t>
  </si>
  <si>
    <t>HOSPITAL DE PRIMER CONTACTO DE TEOCALTICHE LAGOS DE MORENO  701-008-0002OXÍGENO GASEOSO Metro cubico (m3)</t>
  </si>
  <si>
    <t>HOSPITAL DE PRIMER CONTACTO DE TEOCALTICHE LAGOS DE MORENO  701-008-0003OXÍGENO PORTATIL CARGAS</t>
  </si>
  <si>
    <t>HOSPITAL DE PRIMER CONTACTO DE  ENCARNACIÓN DE DÍAZ LAGOS DE MORENO  701-008-0002OXÍGENO GASEOSO Metro cubico (m3)</t>
  </si>
  <si>
    <t>HOSPITAL DE PRIMER CONTACTO DE  ENCARNACIÓN DE DÍAZ LAGOS DE MORENO  701-008-0003OXÍGENO PORTATIL CARGAS</t>
  </si>
  <si>
    <t>HOSPITAL DE PRIMER CONTACTO DE SAN JUAN DE LOS LAGOS LAGOS DE MORENO  OXÍGENO GASEOSO Metro cubico (m3)</t>
  </si>
  <si>
    <t>HOSPITAL DE PRIMER CONTACTO DE SAN JUAN DE LOS LAGOS LAGOS DE MORENO  701-008-0002OXÍGENO LIQUIDO Metro cubico (m3)</t>
  </si>
  <si>
    <t>HOSPITAL DE PRIMER CONTACTO DE SAN JUAN DE LOS LAGOS LAGOS DE MORENO  701-008-0003OXÍGENO PORTATIL CARGAS</t>
  </si>
  <si>
    <t>CENTRO DE SALUD DE UNION DE SAN ANTONIO LAGOS DE MORENO  701-008-0002OXÍGENO GASEOSO Metro cubico (m3)</t>
  </si>
  <si>
    <t>CENTRO DE SALUD DE VILLA HIDALGO LAGOS DE MORENO  701-008-0002OXÍGENO GASEOSO Metro cubico (m3)</t>
  </si>
  <si>
    <t>CENTRO DE SALUD DE VILLA HIDALGO LAGOS DE MORENO  OXÍGENO PORTATIL CARGAS</t>
  </si>
  <si>
    <t>HOSPITAL DE PRIMER CONTACTO DE SAN MIGUEL EL ALTO TEPATITLAN DE MORELOS 701-008-0004OXÍGENO GASEOSO Metro cubico (m3)</t>
  </si>
  <si>
    <t>HOSPITAL DE PRIMER CONTACTO DE SAN MIGUEL EL ALTO TEPATITLAN DE MORELOS OXÍGENO PORTATIL CARGAS</t>
  </si>
  <si>
    <t>HOSPITAL REGIONAL DE YAHUALICA TEPATITLAN DE MORELOS OXÍDO NITROSO Kilogramo (Kg)</t>
  </si>
  <si>
    <t>HOSPITAL REGIONAL DE YAHUALICA TEPATITLAN DE MORELOS OXÍGENO GASEOSO Metro cubico (m3)</t>
  </si>
  <si>
    <t>HOSPITAL REGIONAL DE YAHUALICA TEPATITLAN DE MORELOS 701-008-0005OXÍGENO LIQUIDO Metro cubico (m3)</t>
  </si>
  <si>
    <t>HOSPITAL REGIONAL DE YAHUALICA TEPATITLAN DE MORELOS OXÍGENO PORTATIL CARGAS</t>
  </si>
  <si>
    <t>HOSPITAL DE PRIMER CONTACTO DE ATOTONILCO LA BARCA 701-008-0008OXÍGENO GASEOSO Metro cubico (m3)</t>
  </si>
  <si>
    <t>HOSPITAL DE PRIMER CONTACTO DE ATOTONILCO LA BARCA 701-008-0009OXÍGENO PORTATIL CARGAS</t>
  </si>
  <si>
    <t>HOSPITAL MATERNO INFANTIL DE OCOTLAN LA BARCA 701-008-0008OXÍGENO GASEOSO Metro cubico (m3)</t>
  </si>
  <si>
    <t>HOSPITAL MATERNO INFANTIL DE OCOTLAN LA BARCA 701-008-0009OXÍGENO PORTATIL CARGAS</t>
  </si>
  <si>
    <t>HOSPITAL DE PRIMER CONTACTO DE TAMAZULA GASES ZONA TAMAZULA BIOXIDO DE CARBONO Kilogramo (Kg)</t>
  </si>
  <si>
    <t>HOSPITAL DE PRIMER CONTACTO DE TAMAZULA GASES ZONA TAMAZULA OXIDO NITROSO Kilogramo (Kg)</t>
  </si>
  <si>
    <t>HOSPITAL DE PRIMER CONTACTO DE TAMAZULA GASES ZONA TAMAZULA 701-008-0010OXÍGENO GASEOSO Metro cubico (m3)</t>
  </si>
  <si>
    <t>HOSPITAL DE PRIMER CONTACTO DE TAMAZULA GASES ZONA TAMAZULA OXÍGENO PORTATIL CARGAS</t>
  </si>
  <si>
    <t>HOSPITAL REGIONAL DE CIUDAD GUZMAN CIUDAD GUZMAN BIOXIDO DE CARBONO Kilogramo (Kg)</t>
  </si>
  <si>
    <t>HOSPITAL REGIONAL DE CIUDAD GUZMAN CIUDAD GUZMAN NITROGENO GASEOSO Metro cubico (m3)</t>
  </si>
  <si>
    <t>HOSPITAL REGIONAL DE CIUDAD GUZMAN CIUDAD GUZMAN OXÍGENO GASEOSO Metro cubico (m3)</t>
  </si>
  <si>
    <t>HOSPITAL REGIONAL DE CIUDAD GUZMAN CIUDAD GUZMAN 701-008-0011OXÍGENO LIQUIDO Metro cubico (m3)</t>
  </si>
  <si>
    <t>HOSPITAL REGIONAL DE CIUDAD GUZMAN CIUDAD GUZMAN OXÍGENO PORTATIL CARGAS</t>
  </si>
  <si>
    <t>HOSPITAL DE PRIMER CONTACTO DE SAYULA CIUDAD GUZMAN 701-008-0011OXÍGENO GASEOSO Metro cubico (m3)</t>
  </si>
  <si>
    <t>HOSPITAL DE PRIMER CONTACTO DE SAYULA CIUDAD GUZMAN 701-008-0022OXÍGENO PORTATIL CARGAS</t>
  </si>
  <si>
    <t>HOSPITAL DE PRIMER CONTACTO DE CIHUATLAN AUTLAN DE NAVARRO OXÍDO NITROSO Kilogramo (Kg)</t>
  </si>
  <si>
    <t>HOSPITAL DE PRIMER CONTACTO DE CIHUATLAN AUTLAN DE NAVARRO 701-008-0012OXÍGENO GASEOSO Metro cubico (m3)</t>
  </si>
  <si>
    <t>HOSPITAL DE PRIMER CONTACTO DE CIHUATLAN AUTLAN DE NAVARRO 701-008-0013OXÍGENO PORTÁTIL CARGAS</t>
  </si>
  <si>
    <t>HOSPITAL DE PRIMER CONTACTO DE LA HUERTA AUTLAN DE NAVARRO 701-008-0012OXÍGENO GASEOSO Metro cubico (m3)</t>
  </si>
  <si>
    <t>HOSPITAL DE PRIMER CONTACTO DE LA HUERTA AUTLAN DE NAVARRO 701-008-0013OXÍGENO PORTÁTIL CARGAS</t>
  </si>
  <si>
    <t>HOSPITAL DE PRIMER CONTACTO EL GRULLO AUTLAN DE NAVARRO OXÍDO NITROSO Kilogramo (Kg)</t>
  </si>
  <si>
    <t>HOSPITAL DE PRIMER CONTACTO EL GRULLO AUTLAN DE NAVARRO 701-008-0012OXÍGENO GASEOSO Metro cubico (m3)</t>
  </si>
  <si>
    <t>HOSPITAL DE PRIMER CONTACTO EL GRULLO AUTLAN DE NAVARRO OXÍGENO PORTATIL CARGAS</t>
  </si>
  <si>
    <t>HOSPITAL DE PRIMER CONTACTO DE MASCOTA PUERTO VALLARTA  701-008-0014OXÍGENO GASEOSO Metro cubico (m3)</t>
  </si>
  <si>
    <t>HOSPITAL DE PRIMER CONTACTO DE MASCOTA PUERTO VALLARTA  OXÍGENO LIQUIDO Metro cubico (m3)</t>
  </si>
  <si>
    <t>HOSPITAL DE PRIMER CONTACTO DE MASCOTA PUERTO VALLARTA  701-008-0016OXÍGENO PORTÁTIL CARGAS</t>
  </si>
  <si>
    <t>HOSPITAL DE PRIMER CONTACTO DE TOMATLAN GASES ZONA PUERTO VALLARTA  701-008-0014OXÍGENO GASEOSO Metro cubico (m3)</t>
  </si>
  <si>
    <t>HOSPITAL DE PRIMER CONTACTO DE TOMATLAN GASES ZONA PUERTO VALLARTA 701-008-0016OXÍGENO PORTÁTIL CARGAS</t>
  </si>
  <si>
    <t>HOSPITAL REGIONAL DE COCULA GASES ZONA AMECA OXÍGENO GASEOSO 701-008-0017OXÍGENO GASEOSO Metro cubico (m3)</t>
  </si>
  <si>
    <t>HOSPITAL REGIONAL DE COCULA GASES ZONA AMECA 701-008-0018OXÍGENO LIQUIDO Metro cubico (m3)</t>
  </si>
  <si>
    <t>HOSPITAL REGIONAL DE COCULA GASES ZONA AMECA 701-008-0022OXÍGENO PORTATIL CARGAS</t>
  </si>
  <si>
    <t>HOSPITAL DE PRIMER CONTACTO DE TALA GASES ZONA AMECA 701-008-0018OXÍGENO LIQUIDO Metro cubico (m3)</t>
  </si>
  <si>
    <t>HOSPITAL DE PRIMER CONTACTO DE TALA GASES ZONA AMECA OXÍGENO PORTATIL CARGAS</t>
  </si>
  <si>
    <t>HOSPITAL MATERNO INFANTIL DE ZAPOTLANEJO METROPOLITANA 701-008-0019OXÍGENO GASEOSO Metro cubico (m3)</t>
  </si>
  <si>
    <t>HOSPITAL MATERNO INFANTIL DE ZAPOTLANEJO METROPOLITANA 701-008-0022OXÍGENO PORTATIL CARGAS</t>
  </si>
  <si>
    <t>CAISAME ESTANCIA BREVE METROPOLITANA OXÍGENO GASEOSO Metro cubico (m3)</t>
  </si>
  <si>
    <t>CAISAME ESTANCIA BREVE METROPOLITANA 701-008-0022OXÍGENO PORTATIL CARGAS</t>
  </si>
  <si>
    <t>CAISAME ESTANCIA PROLONGADA METROPOLITANA OXÍGENO GASEOSO Metro cubico (m3)</t>
  </si>
  <si>
    <t>CAISAME ESTANCIA PROLONGADA METROPOLITANA 701-008-0022OXÍGENO PORTATIL CARGAS</t>
  </si>
  <si>
    <t>CENTRO DE SALUD DE AYUTLA AUTLAN DE NAVARRO  701-008-0012OXÍGENO GASEOSO Metro cubico (m3)</t>
  </si>
  <si>
    <t>CENTRO DE SALUD DE ATENGO AUTLAN DE NAVARRO  701-008-0012OXÍGENO GASEOSO Metro cubico (m3)</t>
  </si>
  <si>
    <t>CENTRO DE SALUD DE CUAUTLA AUTLAN DE NAVARRO  701-008-0012OXÍGENO GASEOSO Metro cubico (m3)</t>
  </si>
  <si>
    <t>CENTRO DE SALUD DE TENAMAXTLAN AUTLAN DE NAVARRO  701-008-0012OXÍGENO GASEOSO Metro cubico (m3)</t>
  </si>
  <si>
    <t>CENTRO DE SALUD DE TECOLOTLAN AUTLAN DE NAVARRO  701-008-0012OXÍGENO GASEOSO Metro cubico (m3)</t>
  </si>
  <si>
    <t>CENTRO DE SALUD DE UNION DE TULA AUTLAN DE NAVARRO  701-008-0012OXÍGENO GASEOSO Metro cubico (m3)</t>
  </si>
  <si>
    <t>CENTRO DE SALUD DE EJUTLA AUTLAN DE NAVARRO  701-008-0012OXÍGENO GASEOSO Metro cubico (m3)</t>
  </si>
  <si>
    <t>CENTRO DE SALUD DE TONAYA AUTLAN DE NAVARRO  701-008-0012OXÍGENO GASEOSO Metro cubico (m3)</t>
  </si>
  <si>
    <t>CENTRO DE SALUD DE EL LIMON AUTLAN DE NAVARRO  701-008-0012OXÍGENO GASEOSO Metro cubico (m3)</t>
  </si>
  <si>
    <t>CENTRO DE SALUD DE CASIMIRO CASTILLO AUTLAN DE NAVARRO  701-008-0012OXÍGENO GASEOSO Metro cubico (m3)</t>
  </si>
  <si>
    <t>CENTRO DE SALUD DE VILLA PURIFICACION AUTLAN DE NAVARRO  701-008-0012OXÍGENO GASEOSO Metro cubico (m3)</t>
  </si>
  <si>
    <t>CENTRO DE SALUD DE CUAUTITLAN AUTLAN DE NAVARRO  701-008-0012OXÍGENO GASEOSO Metro cubico (m3)</t>
  </si>
  <si>
    <t>CENTRO DE SALUD DE CHIQUILISTLAN AUTLAN DE NAVARRO  701-008-0012OXÍGENO GASEOSO Metro cubico (m3)</t>
  </si>
  <si>
    <t>CENTRO DE SALUD DE JUCHITLAN AUTLAN DE NAVARRO  701-008-0012OXÍGENO GASEOSO Metro cubico (m3)</t>
  </si>
  <si>
    <t>CENTRO DE SALUD DE SAN PATRICIO AUTLAN DE NAVARRO  701-008-0012OXÍGENO GASEOSO Metro cubico (m3)</t>
  </si>
  <si>
    <t>CENTRO DE SALUD DE BARRA DE NAVIDAD AUTLAN DE NAVARRO  701-008-0012OXÍGENO GASEOSO Metro cubico (m3)</t>
  </si>
  <si>
    <t>CENTRO DE SALUD DE TUXCACUESCO AUTLAN DE NAVARRO  701-008-0012OXÍGENO GASEOSO Metro cubico (m3)</t>
  </si>
  <si>
    <t>HOSPITAL REGIONAL DE LA BARCA LA BARCA 701-008-0007OXÍGENO GASEOSO Metro cubico (m3)</t>
  </si>
  <si>
    <t>HOSPITAL REGIONAL DE LA BARCA LA BARCA 701-008-0008OXÍGENO LÍQUIDO Metro cubico (m3)</t>
  </si>
  <si>
    <t>HOSPITAL REGIONAL DE LA BARCA LA BARCA OXÍGENO PORTATIL CARGAS</t>
  </si>
  <si>
    <t>HOSPITAL DE PRIMER CONTACTO DE JOCOTEPEC LA BARCA BIOXIDO DE CARBONO Kilogramo (Kg)</t>
  </si>
  <si>
    <t>HOSPITAL DE PRIMER CONTACTO DE JOCOTEPEC LA BARCA NITROGENO GASEOSO Metro cubico (m3)</t>
  </si>
  <si>
    <t>HOSPITAL DE PRIMER CONTACTO DE JOCOTEPEC LA BARCA OXÍDO NITROSO Kilogramo (Kg)</t>
  </si>
  <si>
    <t>HOSPITAL DE PRIMER CONTACTO DE JOCOTEPEC LA BARCA OXÍGENO GASEOSO Metro cubico (m3)</t>
  </si>
  <si>
    <t>HOSPITAL DE PRIMER CONTACTO DE JOCOTEPEC LA BARCA OXÍGENO PORTATIL CARGAS</t>
  </si>
  <si>
    <t>INSTITUTO DE ALIVIO AL DOLOR METROPOLITANA OXÍGENO GASEOSO Metro cubico (m3)</t>
  </si>
  <si>
    <t>INSTITUTO DE ALIVIO AL DOLOR METROPOLITANA OXÍGENO PORTATIL CARGAS</t>
  </si>
  <si>
    <t>CENTRO DE SALUD URBANO DE ZACOALCO DE TORRES GASES ZONA  OXÍGENO GASEOSO Metro cubico (m3)</t>
  </si>
  <si>
    <t>CENTRO DE SALUD URBANA DE ZAPOTILTIC GASES ZONA  OXÍGENO GASEOSO Metro cubico (m3)</t>
  </si>
  <si>
    <t>CENTRO DE SALUD URBANA DE TUXPAN GASES ZONA  OXÍGENO GASEOSO Metro cubico (m3)</t>
  </si>
  <si>
    <t>REGIÓN SANITARIA I, COLOTLAN SUMINISTRO DE OXÍGENO DOMICILIARIO SUMINISTRO DE OXÍGENO DOMICILIARIO Dias Pciente</t>
  </si>
  <si>
    <t>REGIÓN SANITARIA II, LAGOS DE MORENO SUMINISTRO DE OXÍGENO DOMICILIARIO SUMINISTRO DE OXÍGENO DOMICILIARIO Dias Pciente</t>
  </si>
  <si>
    <t>REGIÓN SANITARIA III, TEPATITLAN SUMINISTRO DE OXÍGENO DOMICILIARIO SUMINISTRO DE OXÍGENO DOMICILIARIO Dias Pciente</t>
  </si>
  <si>
    <t>REGIÓN SANITARIA IV, LA BARCA SUMINISTRO DE OXÍGENO DOMICILIARIO SUMINISTRO DE OXÍGENO DOMICILIARIO Dias Pciente</t>
  </si>
  <si>
    <t>REGIÓN SANITARIA V, TAMAZULA SUMINISTRO DE OXÍGENO DOMICILIARIO SUMINISTRO DE OXÍGENO DOMICILIARIO Dias Pciente</t>
  </si>
  <si>
    <t>REGIÓN SANITARIA VI, CD. GUZMAN SUMINISTRO DE OXÍGENO DOMICILIARIO SUMINISTRO DE OXÍGENO DOMICILIARIO Dias Pciente</t>
  </si>
  <si>
    <t>REGIÓN SANITARIA VII, AUTLAN SUMINISTRO DE OXÍGENO DOMICILIARIO SUMINISTRO DE OXÍGENO DOMICILIARIO Dias Pciente</t>
  </si>
  <si>
    <t>REGIÓN SANITARIA VIII, PUERTO VALLARTA SUMINISTRO DE OXÍGENO DOMICILIARIO SUMINISTRO DE OXÍGENO DOMICILIARIO Dias Pciente</t>
  </si>
  <si>
    <t>REGIÓN SANITARIA IX, AMECA SUMINISTRO DE OXÍGENO DOMICILIARIO SUMINISTRO DE OXÍGENO DOMICILIARIO Dias Pciente</t>
  </si>
  <si>
    <t>REGIÓN SANITARIA X HIDALGO-ZAPOPAN CENTRO SUMINISTRO DE OXÍGENO DOMICILIARIO SUMINISTRO DE OXÍGENO DOMICILIARIO Dias Pciente</t>
  </si>
  <si>
    <t>REGIÓN SANITARIA XI,  LIBERTAD-TONALA CENTRO SUMINISTRO DE OXÍGENO DOMICILIARIO SUMINISTRO DE OXÍGENO DOMICILIARIO Dias Pciente</t>
  </si>
  <si>
    <t>REGIÓN SANITARIA XII - REFORMA-TLAQUEPAQUE CENTRO SUMINISTRO DE OXÍGENO DOMICILIARIO SUMINISTRO DE OXÍGENO DOMICILIARIO Dias Pciente</t>
  </si>
  <si>
    <t>REGIÓN SANITARIA XIII, - JUAREZ – TLAJOMULCO CENTRO SUMINISTRO DE OXÍGENO DOMICILIARIO SUMINISTRO DE OXÍGENO DOMICILIARIO Dias Pciente</t>
  </si>
  <si>
    <t>Kilogramo (Kg)</t>
  </si>
  <si>
    <t>CARGAS</t>
  </si>
  <si>
    <t>Metro cubico (m3)</t>
  </si>
  <si>
    <t>Dias Pciente</t>
  </si>
  <si>
    <t>I.V.A</t>
  </si>
  <si>
    <t>Descripción Partida (Hospital - Clave - Gas - Presentación)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</si>
</sst>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6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44" fontId="10" fillId="34" borderId="10" xfId="51" applyFont="1" applyFill="1" applyBorder="1" applyAlignment="1">
      <alignment vertical="center"/>
    </xf>
    <xf numFmtId="44" fontId="11" fillId="34" borderId="10" xfId="51" applyFont="1" applyFill="1" applyBorder="1" applyAlignment="1">
      <alignment vertical="center"/>
    </xf>
    <xf numFmtId="0" fontId="3" fillId="0" borderId="0" xfId="0" applyFont="1" applyAlignment="1">
      <alignment horizontal="right"/>
    </xf>
    <xf numFmtId="0" fontId="0" fillId="34" borderId="10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right" vertical="center"/>
    </xf>
    <xf numFmtId="0" fontId="3" fillId="35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0" fontId="0" fillId="0" borderId="13" xfId="0" applyFont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0" borderId="0" xfId="0" applyNumberFormat="1" applyFont="1" applyAlignment="1">
      <alignment horizontal="justify" vertical="justify"/>
    </xf>
    <xf numFmtId="0" fontId="0" fillId="0" borderId="0" xfId="0" applyNumberFormat="1" applyAlignment="1">
      <alignment horizontal="justify" vertical="justify"/>
    </xf>
    <xf numFmtId="0" fontId="0" fillId="0" borderId="13" xfId="0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0" fillId="36" borderId="0" xfId="0" applyFont="1" applyFill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left" vertical="center" wrapText="1" indent="1"/>
    </xf>
    <xf numFmtId="168" fontId="47" fillId="37" borderId="14" xfId="49" applyNumberFormat="1" applyFont="1" applyFill="1" applyBorder="1" applyAlignment="1">
      <alignment vertical="center" wrapText="1"/>
    </xf>
    <xf numFmtId="0" fontId="47" fillId="37" borderId="14" xfId="0" applyFont="1" applyFill="1" applyBorder="1" applyAlignment="1">
      <alignment vertical="center" wrapText="1"/>
    </xf>
    <xf numFmtId="3" fontId="47" fillId="37" borderId="14" xfId="0" applyNumberFormat="1" applyFont="1" applyFill="1" applyBorder="1" applyAlignment="1">
      <alignment vertical="center" wrapText="1"/>
    </xf>
    <xf numFmtId="44" fontId="0" fillId="37" borderId="15" xfId="0" applyNumberFormat="1" applyFill="1" applyBorder="1" applyAlignment="1">
      <alignment/>
    </xf>
    <xf numFmtId="44" fontId="0" fillId="0" borderId="15" xfId="0" applyNumberFormat="1" applyBorder="1" applyAlignment="1">
      <alignment/>
    </xf>
    <xf numFmtId="0" fontId="9" fillId="33" borderId="16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5"/>
  <sheetViews>
    <sheetView tabSelected="1" view="pageBreakPreview" zoomScale="98" zoomScaleSheetLayoutView="98" zoomScalePageLayoutView="55" workbookViewId="0" topLeftCell="A139">
      <selection activeCell="I10" sqref="I10"/>
    </sheetView>
  </sheetViews>
  <sheetFormatPr defaultColWidth="11.421875" defaultRowHeight="12.75"/>
  <cols>
    <col min="1" max="1" width="2.28125" style="0" customWidth="1"/>
    <col min="2" max="2" width="6.7109375" style="0" customWidth="1"/>
    <col min="3" max="4" width="5.8515625" style="0" customWidth="1"/>
    <col min="5" max="5" width="52.140625" style="0" customWidth="1"/>
    <col min="6" max="6" width="9.7109375" style="0" bestFit="1" customWidth="1"/>
    <col min="7" max="7" width="19.140625" style="0" customWidth="1"/>
    <col min="8" max="8" width="13.00390625" style="0" bestFit="1" customWidth="1"/>
    <col min="9" max="10" width="13.00390625" style="0" customWidth="1"/>
    <col min="11" max="11" width="20.7109375" style="0" customWidth="1"/>
    <col min="12" max="12" width="2.00390625" style="0" customWidth="1"/>
  </cols>
  <sheetData>
    <row r="1" spans="1:12" ht="29.25" customHeight="1">
      <c r="A1" s="13" t="s">
        <v>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1" ht="18.75" customHeight="1">
      <c r="B2" s="14" t="s">
        <v>8</v>
      </c>
      <c r="C2" s="14"/>
      <c r="D2" s="14"/>
      <c r="E2" s="15"/>
      <c r="F2" s="15"/>
      <c r="G2" s="15"/>
      <c r="H2" s="15"/>
      <c r="I2" s="15"/>
      <c r="J2" s="15"/>
      <c r="K2" s="15"/>
    </row>
    <row r="3" spans="2:5" ht="12.75">
      <c r="B3" s="4" t="s">
        <v>2</v>
      </c>
      <c r="C3" s="4"/>
      <c r="D3" s="4"/>
      <c r="E3" s="4"/>
    </row>
    <row r="4" spans="2:11" ht="26.25" customHeight="1">
      <c r="B4" s="18" t="s">
        <v>12</v>
      </c>
      <c r="C4" s="18"/>
      <c r="D4" s="22" t="s">
        <v>21</v>
      </c>
      <c r="E4" s="23"/>
      <c r="F4" s="23"/>
      <c r="G4" s="23"/>
      <c r="H4" s="23"/>
      <c r="I4" s="23"/>
      <c r="J4" s="23"/>
      <c r="K4" s="23"/>
    </row>
    <row r="5" spans="2:11" ht="15" customHeight="1">
      <c r="B5" s="5" t="s">
        <v>13</v>
      </c>
      <c r="C5" s="19"/>
      <c r="D5" s="19"/>
      <c r="E5" s="19"/>
      <c r="G5" s="9" t="s">
        <v>17</v>
      </c>
      <c r="H5" s="20" t="s">
        <v>20</v>
      </c>
      <c r="I5" s="20"/>
      <c r="J5" s="20"/>
      <c r="K5" s="21"/>
    </row>
    <row r="6" spans="2:7" ht="15" customHeight="1">
      <c r="B6" s="5" t="s">
        <v>14</v>
      </c>
      <c r="C6" s="24"/>
      <c r="D6" s="24"/>
      <c r="E6" s="24"/>
      <c r="F6" s="24"/>
      <c r="G6" s="24"/>
    </row>
    <row r="7" spans="2:11" ht="15" customHeight="1">
      <c r="B7" s="26" t="s">
        <v>16</v>
      </c>
      <c r="C7" s="26"/>
      <c r="D7" s="24"/>
      <c r="E7" s="24"/>
      <c r="F7" s="24"/>
      <c r="G7" s="24"/>
      <c r="H7" s="24"/>
      <c r="I7" s="24"/>
      <c r="J7" s="24"/>
      <c r="K7" s="24"/>
    </row>
    <row r="8" spans="2:4" ht="10.5" customHeight="1">
      <c r="B8" s="24"/>
      <c r="C8" s="24"/>
      <c r="D8" s="24"/>
    </row>
    <row r="9" spans="2:11" ht="27.75" customHeight="1" thickBot="1">
      <c r="B9" s="1" t="s">
        <v>4</v>
      </c>
      <c r="C9" s="38" t="s">
        <v>185</v>
      </c>
      <c r="D9" s="39"/>
      <c r="E9" s="40"/>
      <c r="F9" s="1" t="s">
        <v>5</v>
      </c>
      <c r="G9" s="1" t="s">
        <v>19</v>
      </c>
      <c r="H9" s="1" t="s">
        <v>0</v>
      </c>
      <c r="I9" s="1" t="s">
        <v>6</v>
      </c>
      <c r="J9" s="1" t="s">
        <v>184</v>
      </c>
      <c r="K9" s="1" t="s">
        <v>1</v>
      </c>
    </row>
    <row r="10" spans="2:11" ht="49.5" customHeight="1" thickBot="1">
      <c r="B10" s="10">
        <v>1</v>
      </c>
      <c r="C10" s="31" t="s">
        <v>22</v>
      </c>
      <c r="D10" s="41"/>
      <c r="E10" s="42"/>
      <c r="F10" s="32" t="s">
        <v>180</v>
      </c>
      <c r="G10" s="33">
        <v>12</v>
      </c>
      <c r="H10" s="36">
        <v>0</v>
      </c>
      <c r="I10" s="36">
        <f aca="true" t="shared" si="0" ref="I10:I73">G10*H10</f>
        <v>0</v>
      </c>
      <c r="J10" s="36">
        <f>I10*0.16</f>
        <v>0</v>
      </c>
      <c r="K10" s="36">
        <f aca="true" t="shared" si="1" ref="K10:K73">I10+J10</f>
        <v>0</v>
      </c>
    </row>
    <row r="11" spans="2:11" ht="49.5" customHeight="1" thickBot="1">
      <c r="B11" s="10">
        <v>2</v>
      </c>
      <c r="C11" s="31" t="s">
        <v>23</v>
      </c>
      <c r="D11" s="41"/>
      <c r="E11" s="42"/>
      <c r="F11" s="32" t="s">
        <v>180</v>
      </c>
      <c r="G11" s="33">
        <v>210</v>
      </c>
      <c r="H11" s="36">
        <v>0</v>
      </c>
      <c r="I11" s="36">
        <f t="shared" si="0"/>
        <v>0</v>
      </c>
      <c r="J11" s="36">
        <f>I11*0.16</f>
        <v>0</v>
      </c>
      <c r="K11" s="36">
        <f t="shared" si="1"/>
        <v>0</v>
      </c>
    </row>
    <row r="12" spans="2:11" ht="49.5" customHeight="1" thickBot="1">
      <c r="B12" s="10">
        <v>3</v>
      </c>
      <c r="C12" s="31" t="s">
        <v>24</v>
      </c>
      <c r="D12" s="41"/>
      <c r="E12" s="42"/>
      <c r="F12" s="32" t="s">
        <v>181</v>
      </c>
      <c r="G12" s="33">
        <v>15</v>
      </c>
      <c r="H12" s="36">
        <v>0</v>
      </c>
      <c r="I12" s="36">
        <f t="shared" si="0"/>
        <v>0</v>
      </c>
      <c r="J12" s="36">
        <f>I12*0.16</f>
        <v>0</v>
      </c>
      <c r="K12" s="36">
        <f t="shared" si="1"/>
        <v>0</v>
      </c>
    </row>
    <row r="13" spans="2:11" ht="49.5" customHeight="1" thickBot="1">
      <c r="B13" s="10">
        <v>4</v>
      </c>
      <c r="C13" s="31" t="s">
        <v>25</v>
      </c>
      <c r="D13" s="41"/>
      <c r="E13" s="42"/>
      <c r="F13" s="32" t="s">
        <v>181</v>
      </c>
      <c r="G13" s="33">
        <v>15</v>
      </c>
      <c r="H13" s="36">
        <v>0</v>
      </c>
      <c r="I13" s="36">
        <f t="shared" si="0"/>
        <v>0</v>
      </c>
      <c r="J13" s="36">
        <f>I13*0</f>
        <v>0</v>
      </c>
      <c r="K13" s="36">
        <f t="shared" si="1"/>
        <v>0</v>
      </c>
    </row>
    <row r="14" spans="2:11" ht="49.5" customHeight="1" thickBot="1">
      <c r="B14" s="10">
        <v>5</v>
      </c>
      <c r="C14" s="31" t="s">
        <v>26</v>
      </c>
      <c r="D14" s="41"/>
      <c r="E14" s="42"/>
      <c r="F14" s="32" t="s">
        <v>182</v>
      </c>
      <c r="G14" s="33">
        <v>120</v>
      </c>
      <c r="H14" s="36">
        <v>0</v>
      </c>
      <c r="I14" s="36">
        <f t="shared" si="0"/>
        <v>0</v>
      </c>
      <c r="J14" s="36">
        <v>0</v>
      </c>
      <c r="K14" s="36">
        <f t="shared" si="1"/>
        <v>0</v>
      </c>
    </row>
    <row r="15" spans="2:11" ht="49.5" customHeight="1" thickBot="1">
      <c r="B15" s="10">
        <v>6</v>
      </c>
      <c r="C15" s="31" t="s">
        <v>27</v>
      </c>
      <c r="D15" s="41"/>
      <c r="E15" s="42"/>
      <c r="F15" s="32" t="s">
        <v>182</v>
      </c>
      <c r="G15" s="33">
        <v>160</v>
      </c>
      <c r="H15" s="36">
        <v>0</v>
      </c>
      <c r="I15" s="36">
        <f t="shared" si="0"/>
        <v>0</v>
      </c>
      <c r="J15" s="36">
        <f>I15*0.16</f>
        <v>0</v>
      </c>
      <c r="K15" s="36">
        <f t="shared" si="1"/>
        <v>0</v>
      </c>
    </row>
    <row r="16" spans="2:11" ht="49.5" customHeight="1" thickBot="1">
      <c r="B16" s="10">
        <v>7</v>
      </c>
      <c r="C16" s="31" t="s">
        <v>28</v>
      </c>
      <c r="D16" s="41"/>
      <c r="E16" s="42"/>
      <c r="F16" s="32" t="s">
        <v>180</v>
      </c>
      <c r="G16" s="33">
        <v>330</v>
      </c>
      <c r="H16" s="36">
        <v>0</v>
      </c>
      <c r="I16" s="36">
        <f t="shared" si="0"/>
        <v>0</v>
      </c>
      <c r="J16" s="36">
        <v>0</v>
      </c>
      <c r="K16" s="36">
        <f t="shared" si="1"/>
        <v>0</v>
      </c>
    </row>
    <row r="17" spans="2:11" ht="49.5" customHeight="1" thickBot="1">
      <c r="B17" s="10">
        <v>8</v>
      </c>
      <c r="C17" s="31" t="s">
        <v>29</v>
      </c>
      <c r="D17" s="41"/>
      <c r="E17" s="42"/>
      <c r="F17" s="32" t="s">
        <v>182</v>
      </c>
      <c r="G17" s="33">
        <v>100</v>
      </c>
      <c r="H17" s="36">
        <v>0</v>
      </c>
      <c r="I17" s="36">
        <f t="shared" si="0"/>
        <v>0</v>
      </c>
      <c r="J17" s="36">
        <v>0</v>
      </c>
      <c r="K17" s="36">
        <f t="shared" si="1"/>
        <v>0</v>
      </c>
    </row>
    <row r="18" spans="2:11" ht="49.5" customHeight="1" thickBot="1">
      <c r="B18" s="10">
        <v>9</v>
      </c>
      <c r="C18" s="31" t="s">
        <v>30</v>
      </c>
      <c r="D18" s="41"/>
      <c r="E18" s="42"/>
      <c r="F18" s="32" t="s">
        <v>182</v>
      </c>
      <c r="G18" s="33">
        <v>300000</v>
      </c>
      <c r="H18" s="36">
        <v>0</v>
      </c>
      <c r="I18" s="36">
        <f t="shared" si="0"/>
        <v>0</v>
      </c>
      <c r="J18" s="36">
        <v>0</v>
      </c>
      <c r="K18" s="36">
        <f t="shared" si="1"/>
        <v>0</v>
      </c>
    </row>
    <row r="19" spans="2:11" ht="49.5" customHeight="1" thickBot="1">
      <c r="B19" s="10">
        <v>10</v>
      </c>
      <c r="C19" s="31" t="s">
        <v>31</v>
      </c>
      <c r="D19" s="41"/>
      <c r="E19" s="42"/>
      <c r="F19" s="32" t="s">
        <v>181</v>
      </c>
      <c r="G19" s="33">
        <v>936</v>
      </c>
      <c r="H19" s="36">
        <v>0</v>
      </c>
      <c r="I19" s="36">
        <f t="shared" si="0"/>
        <v>0</v>
      </c>
      <c r="J19" s="36">
        <v>0</v>
      </c>
      <c r="K19" s="36">
        <f t="shared" si="1"/>
        <v>0</v>
      </c>
    </row>
    <row r="20" spans="2:11" ht="49.5" customHeight="1" thickBot="1">
      <c r="B20" s="10">
        <v>11</v>
      </c>
      <c r="C20" s="31" t="s">
        <v>32</v>
      </c>
      <c r="D20" s="41"/>
      <c r="E20" s="42"/>
      <c r="F20" s="32" t="s">
        <v>182</v>
      </c>
      <c r="G20" s="34">
        <v>350</v>
      </c>
      <c r="H20" s="36">
        <v>0</v>
      </c>
      <c r="I20" s="36">
        <f t="shared" si="0"/>
        <v>0</v>
      </c>
      <c r="J20" s="36">
        <f>I20*0.16</f>
        <v>0</v>
      </c>
      <c r="K20" s="36">
        <f t="shared" si="1"/>
        <v>0</v>
      </c>
    </row>
    <row r="21" spans="2:11" ht="49.5" customHeight="1" thickBot="1">
      <c r="B21" s="10">
        <v>12</v>
      </c>
      <c r="C21" s="31" t="s">
        <v>33</v>
      </c>
      <c r="D21" s="41"/>
      <c r="E21" s="42"/>
      <c r="F21" s="32" t="s">
        <v>180</v>
      </c>
      <c r="G21" s="34">
        <v>50</v>
      </c>
      <c r="H21" s="36">
        <v>0</v>
      </c>
      <c r="I21" s="36">
        <f t="shared" si="0"/>
        <v>0</v>
      </c>
      <c r="J21" s="36">
        <f>I21*0.16</f>
        <v>0</v>
      </c>
      <c r="K21" s="36">
        <f t="shared" si="1"/>
        <v>0</v>
      </c>
    </row>
    <row r="22" spans="2:11" ht="49.5" customHeight="1" thickBot="1">
      <c r="B22" s="10">
        <v>13</v>
      </c>
      <c r="C22" s="31" t="s">
        <v>34</v>
      </c>
      <c r="D22" s="41"/>
      <c r="E22" s="42"/>
      <c r="F22" s="32" t="s">
        <v>182</v>
      </c>
      <c r="G22" s="34">
        <v>20</v>
      </c>
      <c r="H22" s="36">
        <v>0</v>
      </c>
      <c r="I22" s="36">
        <f t="shared" si="0"/>
        <v>0</v>
      </c>
      <c r="J22" s="36">
        <v>0</v>
      </c>
      <c r="K22" s="36">
        <f t="shared" si="1"/>
        <v>0</v>
      </c>
    </row>
    <row r="23" spans="2:11" ht="49.5" customHeight="1" thickBot="1">
      <c r="B23" s="10">
        <v>14</v>
      </c>
      <c r="C23" s="31" t="s">
        <v>35</v>
      </c>
      <c r="D23" s="41"/>
      <c r="E23" s="42"/>
      <c r="F23" s="32" t="s">
        <v>182</v>
      </c>
      <c r="G23" s="33">
        <v>37500</v>
      </c>
      <c r="H23" s="36">
        <v>0</v>
      </c>
      <c r="I23" s="36">
        <f t="shared" si="0"/>
        <v>0</v>
      </c>
      <c r="J23" s="36">
        <v>0</v>
      </c>
      <c r="K23" s="36">
        <f t="shared" si="1"/>
        <v>0</v>
      </c>
    </row>
    <row r="24" spans="2:11" ht="49.5" customHeight="1" thickBot="1">
      <c r="B24" s="10">
        <v>15</v>
      </c>
      <c r="C24" s="31" t="s">
        <v>36</v>
      </c>
      <c r="D24" s="41"/>
      <c r="E24" s="42"/>
      <c r="F24" s="32" t="s">
        <v>181</v>
      </c>
      <c r="G24" s="34">
        <v>110</v>
      </c>
      <c r="H24" s="36">
        <v>0</v>
      </c>
      <c r="I24" s="36">
        <f t="shared" si="0"/>
        <v>0</v>
      </c>
      <c r="J24" s="36">
        <v>0</v>
      </c>
      <c r="K24" s="36">
        <f t="shared" si="1"/>
        <v>0</v>
      </c>
    </row>
    <row r="25" spans="2:11" ht="49.5" customHeight="1" thickBot="1">
      <c r="B25" s="10">
        <v>16</v>
      </c>
      <c r="C25" s="31" t="s">
        <v>37</v>
      </c>
      <c r="D25" s="41"/>
      <c r="E25" s="42"/>
      <c r="F25" s="32" t="s">
        <v>180</v>
      </c>
      <c r="G25" s="34">
        <v>70</v>
      </c>
      <c r="H25" s="36">
        <v>0</v>
      </c>
      <c r="I25" s="36">
        <f t="shared" si="0"/>
        <v>0</v>
      </c>
      <c r="J25" s="36">
        <f>I25*0.16</f>
        <v>0</v>
      </c>
      <c r="K25" s="36">
        <f t="shared" si="1"/>
        <v>0</v>
      </c>
    </row>
    <row r="26" spans="2:11" ht="49.5" customHeight="1" thickBot="1">
      <c r="B26" s="10">
        <v>17</v>
      </c>
      <c r="C26" s="31" t="s">
        <v>38</v>
      </c>
      <c r="D26" s="41"/>
      <c r="E26" s="42"/>
      <c r="F26" s="32" t="s">
        <v>180</v>
      </c>
      <c r="G26" s="34">
        <v>85</v>
      </c>
      <c r="H26" s="36">
        <v>0</v>
      </c>
      <c r="I26" s="36">
        <f t="shared" si="0"/>
        <v>0</v>
      </c>
      <c r="J26" s="36">
        <v>0</v>
      </c>
      <c r="K26" s="36">
        <f t="shared" si="1"/>
        <v>0</v>
      </c>
    </row>
    <row r="27" spans="2:11" ht="49.5" customHeight="1" thickBot="1">
      <c r="B27" s="10">
        <v>18</v>
      </c>
      <c r="C27" s="31" t="s">
        <v>39</v>
      </c>
      <c r="D27" s="41"/>
      <c r="E27" s="42"/>
      <c r="F27" s="32" t="s">
        <v>182</v>
      </c>
      <c r="G27" s="34">
        <v>160</v>
      </c>
      <c r="H27" s="36">
        <v>0</v>
      </c>
      <c r="I27" s="36">
        <f t="shared" si="0"/>
        <v>0</v>
      </c>
      <c r="J27" s="36">
        <v>0</v>
      </c>
      <c r="K27" s="36">
        <f t="shared" si="1"/>
        <v>0</v>
      </c>
    </row>
    <row r="28" spans="2:11" ht="49.5" customHeight="1" thickBot="1">
      <c r="B28" s="10">
        <v>19</v>
      </c>
      <c r="C28" s="31" t="s">
        <v>40</v>
      </c>
      <c r="D28" s="41"/>
      <c r="E28" s="42"/>
      <c r="F28" s="32" t="s">
        <v>182</v>
      </c>
      <c r="G28" s="35">
        <v>102153</v>
      </c>
      <c r="H28" s="36">
        <v>0</v>
      </c>
      <c r="I28" s="36">
        <f t="shared" si="0"/>
        <v>0</v>
      </c>
      <c r="J28" s="36">
        <v>0</v>
      </c>
      <c r="K28" s="36">
        <f t="shared" si="1"/>
        <v>0</v>
      </c>
    </row>
    <row r="29" spans="2:11" ht="49.5" customHeight="1" thickBot="1">
      <c r="B29" s="10">
        <v>20</v>
      </c>
      <c r="C29" s="31" t="s">
        <v>41</v>
      </c>
      <c r="D29" s="41"/>
      <c r="E29" s="42"/>
      <c r="F29" s="32" t="s">
        <v>181</v>
      </c>
      <c r="G29" s="34">
        <v>416</v>
      </c>
      <c r="H29" s="36">
        <v>0</v>
      </c>
      <c r="I29" s="36">
        <f t="shared" si="0"/>
        <v>0</v>
      </c>
      <c r="J29" s="36">
        <v>0</v>
      </c>
      <c r="K29" s="36">
        <f t="shared" si="1"/>
        <v>0</v>
      </c>
    </row>
    <row r="30" spans="2:11" ht="49.5" customHeight="1" thickBot="1">
      <c r="B30" s="10">
        <v>21</v>
      </c>
      <c r="C30" s="31" t="s">
        <v>42</v>
      </c>
      <c r="D30" s="41"/>
      <c r="E30" s="42"/>
      <c r="F30" s="32" t="s">
        <v>180</v>
      </c>
      <c r="G30" s="34">
        <v>20</v>
      </c>
      <c r="H30" s="36">
        <v>0</v>
      </c>
      <c r="I30" s="36">
        <f t="shared" si="0"/>
        <v>0</v>
      </c>
      <c r="J30" s="36">
        <f>I30*0.16</f>
        <v>0</v>
      </c>
      <c r="K30" s="36">
        <f t="shared" si="1"/>
        <v>0</v>
      </c>
    </row>
    <row r="31" spans="2:11" ht="49.5" customHeight="1" thickBot="1">
      <c r="B31" s="10">
        <v>22</v>
      </c>
      <c r="C31" s="31" t="s">
        <v>43</v>
      </c>
      <c r="D31" s="41"/>
      <c r="E31" s="42"/>
      <c r="F31" s="32" t="s">
        <v>181</v>
      </c>
      <c r="G31" s="34">
        <v>15</v>
      </c>
      <c r="H31" s="36">
        <v>0</v>
      </c>
      <c r="I31" s="36">
        <f t="shared" si="0"/>
        <v>0</v>
      </c>
      <c r="J31" s="36">
        <f>I31*0</f>
        <v>0</v>
      </c>
      <c r="K31" s="36">
        <f t="shared" si="1"/>
        <v>0</v>
      </c>
    </row>
    <row r="32" spans="2:11" ht="49.5" customHeight="1" thickBot="1">
      <c r="B32" s="10">
        <v>23</v>
      </c>
      <c r="C32" s="31" t="s">
        <v>44</v>
      </c>
      <c r="D32" s="41"/>
      <c r="E32" s="42"/>
      <c r="F32" s="32" t="s">
        <v>182</v>
      </c>
      <c r="G32" s="34">
        <v>50</v>
      </c>
      <c r="H32" s="36">
        <v>0</v>
      </c>
      <c r="I32" s="36">
        <f t="shared" si="0"/>
        <v>0</v>
      </c>
      <c r="J32" s="36">
        <f>I32*0.16</f>
        <v>0</v>
      </c>
      <c r="K32" s="36">
        <f t="shared" si="1"/>
        <v>0</v>
      </c>
    </row>
    <row r="33" spans="2:11" ht="49.5" customHeight="1" thickBot="1">
      <c r="B33" s="10">
        <v>24</v>
      </c>
      <c r="C33" s="31" t="s">
        <v>45</v>
      </c>
      <c r="D33" s="41"/>
      <c r="E33" s="42"/>
      <c r="F33" s="32" t="s">
        <v>180</v>
      </c>
      <c r="G33" s="34">
        <v>112</v>
      </c>
      <c r="H33" s="36">
        <v>0</v>
      </c>
      <c r="I33" s="36">
        <f t="shared" si="0"/>
        <v>0</v>
      </c>
      <c r="J33" s="36">
        <v>0</v>
      </c>
      <c r="K33" s="36">
        <f t="shared" si="1"/>
        <v>0</v>
      </c>
    </row>
    <row r="34" spans="2:11" ht="49.5" customHeight="1" thickBot="1">
      <c r="B34" s="10">
        <v>25</v>
      </c>
      <c r="C34" s="31" t="s">
        <v>46</v>
      </c>
      <c r="D34" s="41"/>
      <c r="E34" s="42"/>
      <c r="F34" s="32" t="s">
        <v>182</v>
      </c>
      <c r="G34" s="34">
        <v>20</v>
      </c>
      <c r="H34" s="36">
        <v>0</v>
      </c>
      <c r="I34" s="36">
        <f t="shared" si="0"/>
        <v>0</v>
      </c>
      <c r="J34" s="36">
        <v>0</v>
      </c>
      <c r="K34" s="36">
        <f t="shared" si="1"/>
        <v>0</v>
      </c>
    </row>
    <row r="35" spans="2:11" ht="49.5" customHeight="1" thickBot="1">
      <c r="B35" s="10">
        <v>26</v>
      </c>
      <c r="C35" s="31" t="s">
        <v>47</v>
      </c>
      <c r="D35" s="41"/>
      <c r="E35" s="42"/>
      <c r="F35" s="32" t="s">
        <v>182</v>
      </c>
      <c r="G35" s="35">
        <v>120000</v>
      </c>
      <c r="H35" s="36">
        <v>0</v>
      </c>
      <c r="I35" s="36">
        <f t="shared" si="0"/>
        <v>0</v>
      </c>
      <c r="J35" s="36">
        <v>0</v>
      </c>
      <c r="K35" s="36">
        <f t="shared" si="1"/>
        <v>0</v>
      </c>
    </row>
    <row r="36" spans="2:11" ht="49.5" customHeight="1" thickBot="1">
      <c r="B36" s="10">
        <v>27</v>
      </c>
      <c r="C36" s="31" t="s">
        <v>48</v>
      </c>
      <c r="D36" s="41"/>
      <c r="E36" s="42"/>
      <c r="F36" s="32" t="s">
        <v>181</v>
      </c>
      <c r="G36" s="34">
        <v>80</v>
      </c>
      <c r="H36" s="36">
        <v>0</v>
      </c>
      <c r="I36" s="36">
        <f t="shared" si="0"/>
        <v>0</v>
      </c>
      <c r="J36" s="36">
        <v>0</v>
      </c>
      <c r="K36" s="36">
        <f t="shared" si="1"/>
        <v>0</v>
      </c>
    </row>
    <row r="37" spans="2:11" ht="49.5" customHeight="1" thickBot="1">
      <c r="B37" s="10">
        <v>28</v>
      </c>
      <c r="C37" s="31" t="s">
        <v>49</v>
      </c>
      <c r="D37" s="41"/>
      <c r="E37" s="42"/>
      <c r="F37" s="32" t="s">
        <v>182</v>
      </c>
      <c r="G37" s="34">
        <v>40</v>
      </c>
      <c r="H37" s="36">
        <v>0</v>
      </c>
      <c r="I37" s="36">
        <f t="shared" si="0"/>
        <v>0</v>
      </c>
      <c r="J37" s="36">
        <v>0</v>
      </c>
      <c r="K37" s="36">
        <f t="shared" si="1"/>
        <v>0</v>
      </c>
    </row>
    <row r="38" spans="2:11" ht="49.5" customHeight="1" thickBot="1">
      <c r="B38" s="10">
        <v>29</v>
      </c>
      <c r="C38" s="31" t="s">
        <v>50</v>
      </c>
      <c r="D38" s="41"/>
      <c r="E38" s="42"/>
      <c r="F38" s="32" t="s">
        <v>180</v>
      </c>
      <c r="G38" s="34">
        <v>85</v>
      </c>
      <c r="H38" s="36">
        <v>0</v>
      </c>
      <c r="I38" s="36">
        <f t="shared" si="0"/>
        <v>0</v>
      </c>
      <c r="J38" s="36">
        <v>0</v>
      </c>
      <c r="K38" s="36">
        <f t="shared" si="1"/>
        <v>0</v>
      </c>
    </row>
    <row r="39" spans="2:11" ht="49.5" customHeight="1" thickBot="1">
      <c r="B39" s="10">
        <v>30</v>
      </c>
      <c r="C39" s="31" t="s">
        <v>51</v>
      </c>
      <c r="D39" s="41"/>
      <c r="E39" s="42"/>
      <c r="F39" s="32" t="s">
        <v>182</v>
      </c>
      <c r="G39" s="35">
        <v>12300</v>
      </c>
      <c r="H39" s="36">
        <v>0</v>
      </c>
      <c r="I39" s="36">
        <f t="shared" si="0"/>
        <v>0</v>
      </c>
      <c r="J39" s="36">
        <v>0</v>
      </c>
      <c r="K39" s="36">
        <f t="shared" si="1"/>
        <v>0</v>
      </c>
    </row>
    <row r="40" spans="2:11" ht="49.5" customHeight="1" thickBot="1">
      <c r="B40" s="10">
        <v>31</v>
      </c>
      <c r="C40" s="31" t="s">
        <v>52</v>
      </c>
      <c r="D40" s="41"/>
      <c r="E40" s="42"/>
      <c r="F40" s="32" t="s">
        <v>181</v>
      </c>
      <c r="G40" s="34">
        <v>10</v>
      </c>
      <c r="H40" s="36">
        <v>0</v>
      </c>
      <c r="I40" s="36">
        <f t="shared" si="0"/>
        <v>0</v>
      </c>
      <c r="J40" s="36">
        <v>0</v>
      </c>
      <c r="K40" s="36">
        <f t="shared" si="1"/>
        <v>0</v>
      </c>
    </row>
    <row r="41" spans="2:11" ht="49.5" customHeight="1" thickBot="1">
      <c r="B41" s="10">
        <v>32</v>
      </c>
      <c r="C41" s="31" t="s">
        <v>53</v>
      </c>
      <c r="D41" s="41"/>
      <c r="E41" s="42"/>
      <c r="F41" s="32" t="s">
        <v>180</v>
      </c>
      <c r="G41" s="34">
        <v>60</v>
      </c>
      <c r="H41" s="36">
        <v>0</v>
      </c>
      <c r="I41" s="36">
        <f t="shared" si="0"/>
        <v>0</v>
      </c>
      <c r="J41" s="36">
        <v>0</v>
      </c>
      <c r="K41" s="36">
        <f t="shared" si="1"/>
        <v>0</v>
      </c>
    </row>
    <row r="42" spans="2:11" ht="49.5" customHeight="1" thickBot="1">
      <c r="B42" s="10">
        <v>33</v>
      </c>
      <c r="C42" s="31" t="s">
        <v>54</v>
      </c>
      <c r="D42" s="41"/>
      <c r="E42" s="42"/>
      <c r="F42" s="32" t="s">
        <v>182</v>
      </c>
      <c r="G42" s="34">
        <v>4800</v>
      </c>
      <c r="H42" s="36">
        <v>0</v>
      </c>
      <c r="I42" s="36">
        <f t="shared" si="0"/>
        <v>0</v>
      </c>
      <c r="J42" s="36">
        <v>0</v>
      </c>
      <c r="K42" s="36">
        <f t="shared" si="1"/>
        <v>0</v>
      </c>
    </row>
    <row r="43" spans="2:11" ht="49.5" customHeight="1" thickBot="1">
      <c r="B43" s="10">
        <v>34</v>
      </c>
      <c r="C43" s="31" t="s">
        <v>55</v>
      </c>
      <c r="D43" s="41"/>
      <c r="E43" s="42"/>
      <c r="F43" s="32" t="s">
        <v>181</v>
      </c>
      <c r="G43" s="34">
        <v>20</v>
      </c>
      <c r="H43" s="36">
        <v>0</v>
      </c>
      <c r="I43" s="36">
        <f t="shared" si="0"/>
        <v>0</v>
      </c>
      <c r="J43" s="36">
        <v>0</v>
      </c>
      <c r="K43" s="36">
        <f t="shared" si="1"/>
        <v>0</v>
      </c>
    </row>
    <row r="44" spans="2:11" ht="49.5" customHeight="1" thickBot="1">
      <c r="B44" s="10">
        <v>35</v>
      </c>
      <c r="C44" s="31" t="s">
        <v>56</v>
      </c>
      <c r="D44" s="41"/>
      <c r="E44" s="42"/>
      <c r="F44" s="32" t="s">
        <v>180</v>
      </c>
      <c r="G44" s="34">
        <v>90</v>
      </c>
      <c r="H44" s="36">
        <v>0</v>
      </c>
      <c r="I44" s="36">
        <f t="shared" si="0"/>
        <v>0</v>
      </c>
      <c r="J44" s="36">
        <v>0</v>
      </c>
      <c r="K44" s="36">
        <f t="shared" si="1"/>
        <v>0</v>
      </c>
    </row>
    <row r="45" spans="2:11" ht="49.5" customHeight="1" thickBot="1">
      <c r="B45" s="10">
        <v>36</v>
      </c>
      <c r="C45" s="31" t="s">
        <v>57</v>
      </c>
      <c r="D45" s="41"/>
      <c r="E45" s="42"/>
      <c r="F45" s="32" t="s">
        <v>182</v>
      </c>
      <c r="G45" s="34">
        <v>80</v>
      </c>
      <c r="H45" s="36">
        <v>0</v>
      </c>
      <c r="I45" s="36">
        <f t="shared" si="0"/>
        <v>0</v>
      </c>
      <c r="J45" s="36">
        <v>0</v>
      </c>
      <c r="K45" s="36">
        <f t="shared" si="1"/>
        <v>0</v>
      </c>
    </row>
    <row r="46" spans="2:11" ht="49.5" customHeight="1" thickBot="1">
      <c r="B46" s="10">
        <v>37</v>
      </c>
      <c r="C46" s="31" t="s">
        <v>58</v>
      </c>
      <c r="D46" s="41"/>
      <c r="E46" s="42"/>
      <c r="F46" s="32" t="s">
        <v>182</v>
      </c>
      <c r="G46" s="35">
        <v>43500</v>
      </c>
      <c r="H46" s="36">
        <v>0</v>
      </c>
      <c r="I46" s="36">
        <f t="shared" si="0"/>
        <v>0</v>
      </c>
      <c r="J46" s="36">
        <v>0</v>
      </c>
      <c r="K46" s="36">
        <f t="shared" si="1"/>
        <v>0</v>
      </c>
    </row>
    <row r="47" spans="2:11" ht="49.5" customHeight="1" thickBot="1">
      <c r="B47" s="10">
        <v>38</v>
      </c>
      <c r="C47" s="31" t="s">
        <v>59</v>
      </c>
      <c r="D47" s="41"/>
      <c r="E47" s="42"/>
      <c r="F47" s="32" t="s">
        <v>181</v>
      </c>
      <c r="G47" s="34">
        <v>50</v>
      </c>
      <c r="H47" s="36">
        <v>0</v>
      </c>
      <c r="I47" s="36">
        <f t="shared" si="0"/>
        <v>0</v>
      </c>
      <c r="J47" s="36">
        <v>0</v>
      </c>
      <c r="K47" s="36">
        <f t="shared" si="1"/>
        <v>0</v>
      </c>
    </row>
    <row r="48" spans="2:11" ht="49.5" customHeight="1" thickBot="1">
      <c r="B48" s="10">
        <v>39</v>
      </c>
      <c r="C48" s="31" t="s">
        <v>60</v>
      </c>
      <c r="D48" s="41"/>
      <c r="E48" s="42"/>
      <c r="F48" s="32" t="s">
        <v>180</v>
      </c>
      <c r="G48" s="34">
        <v>30</v>
      </c>
      <c r="H48" s="36">
        <v>0</v>
      </c>
      <c r="I48" s="36">
        <f t="shared" si="0"/>
        <v>0</v>
      </c>
      <c r="J48" s="36">
        <v>0</v>
      </c>
      <c r="K48" s="36">
        <f t="shared" si="1"/>
        <v>0</v>
      </c>
    </row>
    <row r="49" spans="2:11" ht="49.5" customHeight="1" thickBot="1">
      <c r="B49" s="10">
        <v>40</v>
      </c>
      <c r="C49" s="31" t="s">
        <v>61</v>
      </c>
      <c r="D49" s="41"/>
      <c r="E49" s="42"/>
      <c r="F49" s="32" t="s">
        <v>182</v>
      </c>
      <c r="G49" s="34">
        <v>800</v>
      </c>
      <c r="H49" s="36">
        <v>0</v>
      </c>
      <c r="I49" s="36">
        <f t="shared" si="0"/>
        <v>0</v>
      </c>
      <c r="J49" s="36">
        <v>0</v>
      </c>
      <c r="K49" s="36">
        <f t="shared" si="1"/>
        <v>0</v>
      </c>
    </row>
    <row r="50" spans="2:11" ht="49.5" customHeight="1" thickBot="1">
      <c r="B50" s="10">
        <v>41</v>
      </c>
      <c r="C50" s="31" t="s">
        <v>62</v>
      </c>
      <c r="D50" s="41"/>
      <c r="E50" s="42"/>
      <c r="F50" s="32" t="s">
        <v>182</v>
      </c>
      <c r="G50" s="35">
        <v>11300</v>
      </c>
      <c r="H50" s="36">
        <v>0</v>
      </c>
      <c r="I50" s="36">
        <f t="shared" si="0"/>
        <v>0</v>
      </c>
      <c r="J50" s="36">
        <v>0</v>
      </c>
      <c r="K50" s="36">
        <f t="shared" si="1"/>
        <v>0</v>
      </c>
    </row>
    <row r="51" spans="2:11" ht="49.5" customHeight="1" thickBot="1">
      <c r="B51" s="10">
        <v>42</v>
      </c>
      <c r="C51" s="31" t="s">
        <v>63</v>
      </c>
      <c r="D51" s="41"/>
      <c r="E51" s="42"/>
      <c r="F51" s="32" t="s">
        <v>181</v>
      </c>
      <c r="G51" s="34">
        <v>100</v>
      </c>
      <c r="H51" s="36">
        <v>0</v>
      </c>
      <c r="I51" s="36">
        <f t="shared" si="0"/>
        <v>0</v>
      </c>
      <c r="J51" s="36">
        <v>0</v>
      </c>
      <c r="K51" s="36">
        <f t="shared" si="1"/>
        <v>0</v>
      </c>
    </row>
    <row r="52" spans="2:11" ht="49.5" customHeight="1" thickBot="1">
      <c r="B52" s="10">
        <v>43</v>
      </c>
      <c r="C52" s="31" t="s">
        <v>64</v>
      </c>
      <c r="D52" s="41"/>
      <c r="E52" s="42"/>
      <c r="F52" s="32" t="s">
        <v>180</v>
      </c>
      <c r="G52" s="34">
        <v>43</v>
      </c>
      <c r="H52" s="36">
        <v>0</v>
      </c>
      <c r="I52" s="36">
        <f t="shared" si="0"/>
        <v>0</v>
      </c>
      <c r="J52" s="36">
        <v>0</v>
      </c>
      <c r="K52" s="36">
        <f t="shared" si="1"/>
        <v>0</v>
      </c>
    </row>
    <row r="53" spans="2:11" ht="49.5" customHeight="1" thickBot="1">
      <c r="B53" s="10">
        <v>44</v>
      </c>
      <c r="C53" s="31" t="s">
        <v>65</v>
      </c>
      <c r="D53" s="41"/>
      <c r="E53" s="42"/>
      <c r="F53" s="32" t="s">
        <v>182</v>
      </c>
      <c r="G53" s="34">
        <v>50</v>
      </c>
      <c r="H53" s="36">
        <v>0</v>
      </c>
      <c r="I53" s="36">
        <f t="shared" si="0"/>
        <v>0</v>
      </c>
      <c r="J53" s="36">
        <v>0</v>
      </c>
      <c r="K53" s="36">
        <f t="shared" si="1"/>
        <v>0</v>
      </c>
    </row>
    <row r="54" spans="2:11" ht="49.5" customHeight="1" thickBot="1">
      <c r="B54" s="10">
        <v>45</v>
      </c>
      <c r="C54" s="31" t="s">
        <v>66</v>
      </c>
      <c r="D54" s="41"/>
      <c r="E54" s="42"/>
      <c r="F54" s="32" t="s">
        <v>182</v>
      </c>
      <c r="G54" s="35">
        <v>30700</v>
      </c>
      <c r="H54" s="36">
        <v>0</v>
      </c>
      <c r="I54" s="36">
        <f t="shared" si="0"/>
        <v>0</v>
      </c>
      <c r="J54" s="36">
        <v>0</v>
      </c>
      <c r="K54" s="36">
        <f t="shared" si="1"/>
        <v>0</v>
      </c>
    </row>
    <row r="55" spans="2:11" ht="49.5" customHeight="1" thickBot="1">
      <c r="B55" s="10">
        <v>46</v>
      </c>
      <c r="C55" s="31" t="s">
        <v>67</v>
      </c>
      <c r="D55" s="41"/>
      <c r="E55" s="42"/>
      <c r="F55" s="32" t="s">
        <v>181</v>
      </c>
      <c r="G55" s="34">
        <v>40</v>
      </c>
      <c r="H55" s="36">
        <v>0</v>
      </c>
      <c r="I55" s="36">
        <f t="shared" si="0"/>
        <v>0</v>
      </c>
      <c r="J55" s="36">
        <v>0</v>
      </c>
      <c r="K55" s="36">
        <f t="shared" si="1"/>
        <v>0</v>
      </c>
    </row>
    <row r="56" spans="2:11" ht="49.5" customHeight="1" thickBot="1">
      <c r="B56" s="10">
        <v>47</v>
      </c>
      <c r="C56" s="31" t="s">
        <v>68</v>
      </c>
      <c r="D56" s="41"/>
      <c r="E56" s="42"/>
      <c r="F56" s="32" t="s">
        <v>180</v>
      </c>
      <c r="G56" s="34">
        <v>90</v>
      </c>
      <c r="H56" s="36">
        <v>0</v>
      </c>
      <c r="I56" s="36">
        <f t="shared" si="0"/>
        <v>0</v>
      </c>
      <c r="J56" s="36">
        <v>0</v>
      </c>
      <c r="K56" s="36">
        <f t="shared" si="1"/>
        <v>0</v>
      </c>
    </row>
    <row r="57" spans="2:11" ht="49.5" customHeight="1" thickBot="1">
      <c r="B57" s="10">
        <v>48</v>
      </c>
      <c r="C57" s="31" t="s">
        <v>69</v>
      </c>
      <c r="D57" s="41"/>
      <c r="E57" s="42"/>
      <c r="F57" s="32" t="s">
        <v>182</v>
      </c>
      <c r="G57" s="34">
        <v>60</v>
      </c>
      <c r="H57" s="36">
        <v>0</v>
      </c>
      <c r="I57" s="36">
        <f t="shared" si="0"/>
        <v>0</v>
      </c>
      <c r="J57" s="36">
        <v>0</v>
      </c>
      <c r="K57" s="36">
        <f t="shared" si="1"/>
        <v>0</v>
      </c>
    </row>
    <row r="58" spans="2:11" ht="49.5" customHeight="1" thickBot="1">
      <c r="B58" s="10">
        <v>49</v>
      </c>
      <c r="C58" s="31" t="s">
        <v>70</v>
      </c>
      <c r="D58" s="41"/>
      <c r="E58" s="42"/>
      <c r="F58" s="32" t="s">
        <v>182</v>
      </c>
      <c r="G58" s="35">
        <v>23190</v>
      </c>
      <c r="H58" s="36">
        <v>0</v>
      </c>
      <c r="I58" s="36">
        <f t="shared" si="0"/>
        <v>0</v>
      </c>
      <c r="J58" s="36">
        <v>0</v>
      </c>
      <c r="K58" s="36">
        <f t="shared" si="1"/>
        <v>0</v>
      </c>
    </row>
    <row r="59" spans="2:11" ht="49.5" customHeight="1" thickBot="1">
      <c r="B59" s="10">
        <v>50</v>
      </c>
      <c r="C59" s="31" t="s">
        <v>71</v>
      </c>
      <c r="D59" s="41"/>
      <c r="E59" s="42"/>
      <c r="F59" s="32" t="s">
        <v>181</v>
      </c>
      <c r="G59" s="34">
        <v>120</v>
      </c>
      <c r="H59" s="36">
        <v>0</v>
      </c>
      <c r="I59" s="36">
        <f t="shared" si="0"/>
        <v>0</v>
      </c>
      <c r="J59" s="36">
        <v>0</v>
      </c>
      <c r="K59" s="36">
        <f t="shared" si="1"/>
        <v>0</v>
      </c>
    </row>
    <row r="60" spans="2:11" ht="49.5" customHeight="1" thickBot="1">
      <c r="B60" s="10">
        <v>51</v>
      </c>
      <c r="C60" s="31" t="s">
        <v>72</v>
      </c>
      <c r="D60" s="41"/>
      <c r="E60" s="42"/>
      <c r="F60" s="32" t="s">
        <v>180</v>
      </c>
      <c r="G60" s="34">
        <v>120</v>
      </c>
      <c r="H60" s="36">
        <v>0</v>
      </c>
      <c r="I60" s="36">
        <f t="shared" si="0"/>
        <v>0</v>
      </c>
      <c r="J60" s="36">
        <v>0</v>
      </c>
      <c r="K60" s="36">
        <f t="shared" si="1"/>
        <v>0</v>
      </c>
    </row>
    <row r="61" spans="2:11" ht="49.5" customHeight="1" thickBot="1">
      <c r="B61" s="10">
        <v>52</v>
      </c>
      <c r="C61" s="31" t="s">
        <v>73</v>
      </c>
      <c r="D61" s="41"/>
      <c r="E61" s="42"/>
      <c r="F61" s="32" t="s">
        <v>182</v>
      </c>
      <c r="G61" s="35">
        <v>1300</v>
      </c>
      <c r="H61" s="36">
        <v>0</v>
      </c>
      <c r="I61" s="36">
        <f t="shared" si="0"/>
        <v>0</v>
      </c>
      <c r="J61" s="36">
        <v>0</v>
      </c>
      <c r="K61" s="36">
        <f t="shared" si="1"/>
        <v>0</v>
      </c>
    </row>
    <row r="62" spans="2:11" ht="49.5" customHeight="1" thickBot="1">
      <c r="B62" s="10">
        <v>53</v>
      </c>
      <c r="C62" s="31" t="s">
        <v>74</v>
      </c>
      <c r="D62" s="41"/>
      <c r="E62" s="42"/>
      <c r="F62" s="32" t="s">
        <v>182</v>
      </c>
      <c r="G62" s="35">
        <v>54000</v>
      </c>
      <c r="H62" s="36">
        <v>0</v>
      </c>
      <c r="I62" s="36">
        <f t="shared" si="0"/>
        <v>0</v>
      </c>
      <c r="J62" s="36">
        <v>0</v>
      </c>
      <c r="K62" s="36">
        <f t="shared" si="1"/>
        <v>0</v>
      </c>
    </row>
    <row r="63" spans="2:11" ht="49.5" customHeight="1" thickBot="1">
      <c r="B63" s="10">
        <v>54</v>
      </c>
      <c r="C63" s="31" t="s">
        <v>75</v>
      </c>
      <c r="D63" s="41"/>
      <c r="E63" s="42"/>
      <c r="F63" s="32" t="s">
        <v>181</v>
      </c>
      <c r="G63" s="34">
        <v>500</v>
      </c>
      <c r="H63" s="36">
        <v>0</v>
      </c>
      <c r="I63" s="36">
        <f t="shared" si="0"/>
        <v>0</v>
      </c>
      <c r="J63" s="36">
        <v>0</v>
      </c>
      <c r="K63" s="36">
        <f t="shared" si="1"/>
        <v>0</v>
      </c>
    </row>
    <row r="64" spans="2:11" ht="49.5" customHeight="1" thickBot="1">
      <c r="B64" s="10">
        <v>55</v>
      </c>
      <c r="C64" s="31" t="s">
        <v>76</v>
      </c>
      <c r="D64" s="41"/>
      <c r="E64" s="42"/>
      <c r="F64" s="32" t="s">
        <v>182</v>
      </c>
      <c r="G64" s="35">
        <v>8100</v>
      </c>
      <c r="H64" s="36">
        <v>0</v>
      </c>
      <c r="I64" s="36">
        <f t="shared" si="0"/>
        <v>0</v>
      </c>
      <c r="J64" s="36">
        <v>0</v>
      </c>
      <c r="K64" s="36">
        <f t="shared" si="1"/>
        <v>0</v>
      </c>
    </row>
    <row r="65" spans="2:11" ht="49.5" customHeight="1" thickBot="1">
      <c r="B65" s="10">
        <v>56</v>
      </c>
      <c r="C65" s="31" t="s">
        <v>77</v>
      </c>
      <c r="D65" s="41"/>
      <c r="E65" s="42"/>
      <c r="F65" s="32" t="s">
        <v>181</v>
      </c>
      <c r="G65" s="34">
        <v>100</v>
      </c>
      <c r="H65" s="36">
        <v>0</v>
      </c>
      <c r="I65" s="36">
        <f t="shared" si="0"/>
        <v>0</v>
      </c>
      <c r="J65" s="36">
        <v>0</v>
      </c>
      <c r="K65" s="36">
        <f t="shared" si="1"/>
        <v>0</v>
      </c>
    </row>
    <row r="66" spans="2:11" ht="49.5" customHeight="1" thickBot="1">
      <c r="B66" s="10">
        <v>57</v>
      </c>
      <c r="C66" s="31" t="s">
        <v>78</v>
      </c>
      <c r="D66" s="41"/>
      <c r="E66" s="42"/>
      <c r="F66" s="32" t="s">
        <v>182</v>
      </c>
      <c r="G66" s="35">
        <v>2600</v>
      </c>
      <c r="H66" s="36">
        <v>0</v>
      </c>
      <c r="I66" s="36">
        <f t="shared" si="0"/>
        <v>0</v>
      </c>
      <c r="J66" s="36">
        <v>0</v>
      </c>
      <c r="K66" s="36">
        <f t="shared" si="1"/>
        <v>0</v>
      </c>
    </row>
    <row r="67" spans="2:11" ht="49.5" customHeight="1" thickBot="1">
      <c r="B67" s="10">
        <v>58</v>
      </c>
      <c r="C67" s="31" t="s">
        <v>79</v>
      </c>
      <c r="D67" s="41"/>
      <c r="E67" s="42"/>
      <c r="F67" s="32" t="s">
        <v>181</v>
      </c>
      <c r="G67" s="34">
        <v>40</v>
      </c>
      <c r="H67" s="36">
        <v>0</v>
      </c>
      <c r="I67" s="36">
        <f t="shared" si="0"/>
        <v>0</v>
      </c>
      <c r="J67" s="36">
        <v>0</v>
      </c>
      <c r="K67" s="36">
        <f t="shared" si="1"/>
        <v>0</v>
      </c>
    </row>
    <row r="68" spans="2:11" ht="49.5" customHeight="1" thickBot="1">
      <c r="B68" s="10">
        <v>59</v>
      </c>
      <c r="C68" s="31" t="s">
        <v>80</v>
      </c>
      <c r="D68" s="41"/>
      <c r="E68" s="42"/>
      <c r="F68" s="32" t="s">
        <v>182</v>
      </c>
      <c r="G68" s="34">
        <v>650</v>
      </c>
      <c r="H68" s="36">
        <v>0</v>
      </c>
      <c r="I68" s="36">
        <f t="shared" si="0"/>
        <v>0</v>
      </c>
      <c r="J68" s="36">
        <v>0</v>
      </c>
      <c r="K68" s="36">
        <f t="shared" si="1"/>
        <v>0</v>
      </c>
    </row>
    <row r="69" spans="2:11" ht="49.5" customHeight="1" thickBot="1">
      <c r="B69" s="10">
        <v>60</v>
      </c>
      <c r="C69" s="31" t="s">
        <v>81</v>
      </c>
      <c r="D69" s="41"/>
      <c r="E69" s="42"/>
      <c r="F69" s="32" t="s">
        <v>181</v>
      </c>
      <c r="G69" s="34">
        <v>50</v>
      </c>
      <c r="H69" s="36">
        <v>0</v>
      </c>
      <c r="I69" s="36">
        <f t="shared" si="0"/>
        <v>0</v>
      </c>
      <c r="J69" s="36">
        <v>0</v>
      </c>
      <c r="K69" s="36">
        <f t="shared" si="1"/>
        <v>0</v>
      </c>
    </row>
    <row r="70" spans="2:11" ht="49.5" customHeight="1" thickBot="1">
      <c r="B70" s="10">
        <v>61</v>
      </c>
      <c r="C70" s="31" t="s">
        <v>82</v>
      </c>
      <c r="D70" s="41"/>
      <c r="E70" s="42"/>
      <c r="F70" s="32" t="s">
        <v>182</v>
      </c>
      <c r="G70" s="35">
        <v>5270</v>
      </c>
      <c r="H70" s="36">
        <v>0</v>
      </c>
      <c r="I70" s="36">
        <f t="shared" si="0"/>
        <v>0</v>
      </c>
      <c r="J70" s="36">
        <v>0</v>
      </c>
      <c r="K70" s="36">
        <f t="shared" si="1"/>
        <v>0</v>
      </c>
    </row>
    <row r="71" spans="2:11" ht="49.5" customHeight="1" thickBot="1">
      <c r="B71" s="10">
        <v>62</v>
      </c>
      <c r="C71" s="31" t="s">
        <v>83</v>
      </c>
      <c r="D71" s="41"/>
      <c r="E71" s="42"/>
      <c r="F71" s="32" t="s">
        <v>181</v>
      </c>
      <c r="G71" s="34">
        <v>100</v>
      </c>
      <c r="H71" s="36">
        <v>0</v>
      </c>
      <c r="I71" s="36">
        <f t="shared" si="0"/>
        <v>0</v>
      </c>
      <c r="J71" s="36">
        <v>0</v>
      </c>
      <c r="K71" s="36">
        <f t="shared" si="1"/>
        <v>0</v>
      </c>
    </row>
    <row r="72" spans="2:11" ht="49.5" customHeight="1" thickBot="1">
      <c r="B72" s="10">
        <v>63</v>
      </c>
      <c r="C72" s="31" t="s">
        <v>84</v>
      </c>
      <c r="D72" s="41"/>
      <c r="E72" s="42"/>
      <c r="F72" s="32" t="s">
        <v>182</v>
      </c>
      <c r="G72" s="35">
        <v>5500</v>
      </c>
      <c r="H72" s="36">
        <v>0</v>
      </c>
      <c r="I72" s="36">
        <f t="shared" si="0"/>
        <v>0</v>
      </c>
      <c r="J72" s="36">
        <v>0</v>
      </c>
      <c r="K72" s="36">
        <f t="shared" si="1"/>
        <v>0</v>
      </c>
    </row>
    <row r="73" spans="2:11" ht="49.5" customHeight="1" thickBot="1">
      <c r="B73" s="10">
        <v>64</v>
      </c>
      <c r="C73" s="31" t="s">
        <v>85</v>
      </c>
      <c r="D73" s="41"/>
      <c r="E73" s="42"/>
      <c r="F73" s="32" t="s">
        <v>181</v>
      </c>
      <c r="G73" s="34">
        <v>100</v>
      </c>
      <c r="H73" s="36">
        <v>0</v>
      </c>
      <c r="I73" s="36">
        <f t="shared" si="0"/>
        <v>0</v>
      </c>
      <c r="J73" s="36">
        <v>0</v>
      </c>
      <c r="K73" s="36">
        <f t="shared" si="1"/>
        <v>0</v>
      </c>
    </row>
    <row r="74" spans="2:11" ht="49.5" customHeight="1" thickBot="1">
      <c r="B74" s="10">
        <v>65</v>
      </c>
      <c r="C74" s="31" t="s">
        <v>86</v>
      </c>
      <c r="D74" s="41"/>
      <c r="E74" s="42"/>
      <c r="F74" s="32" t="s">
        <v>182</v>
      </c>
      <c r="G74" s="34">
        <v>200</v>
      </c>
      <c r="H74" s="36">
        <v>0</v>
      </c>
      <c r="I74" s="36">
        <f aca="true" t="shared" si="2" ref="I74:I137">G74*H74</f>
        <v>0</v>
      </c>
      <c r="J74" s="36">
        <v>0</v>
      </c>
      <c r="K74" s="36">
        <f aca="true" t="shared" si="3" ref="K74:K137">I74+J74</f>
        <v>0</v>
      </c>
    </row>
    <row r="75" spans="2:11" ht="49.5" customHeight="1" thickBot="1">
      <c r="B75" s="10">
        <v>66</v>
      </c>
      <c r="C75" s="31" t="s">
        <v>87</v>
      </c>
      <c r="D75" s="41"/>
      <c r="E75" s="42"/>
      <c r="F75" s="32" t="s">
        <v>182</v>
      </c>
      <c r="G75" s="35">
        <v>10000</v>
      </c>
      <c r="H75" s="36">
        <v>0</v>
      </c>
      <c r="I75" s="36">
        <f t="shared" si="2"/>
        <v>0</v>
      </c>
      <c r="J75" s="36">
        <v>0</v>
      </c>
      <c r="K75" s="36">
        <f t="shared" si="3"/>
        <v>0</v>
      </c>
    </row>
    <row r="76" spans="2:11" ht="49.5" customHeight="1" thickBot="1">
      <c r="B76" s="10">
        <v>67</v>
      </c>
      <c r="C76" s="31" t="s">
        <v>88</v>
      </c>
      <c r="D76" s="41"/>
      <c r="E76" s="42"/>
      <c r="F76" s="32" t="s">
        <v>181</v>
      </c>
      <c r="G76" s="34">
        <v>100</v>
      </c>
      <c r="H76" s="36">
        <v>0</v>
      </c>
      <c r="I76" s="36">
        <f t="shared" si="2"/>
        <v>0</v>
      </c>
      <c r="J76" s="36">
        <v>0</v>
      </c>
      <c r="K76" s="36">
        <f t="shared" si="3"/>
        <v>0</v>
      </c>
    </row>
    <row r="77" spans="2:11" ht="49.5" customHeight="1" thickBot="1">
      <c r="B77" s="10">
        <v>68</v>
      </c>
      <c r="C77" s="31" t="s">
        <v>89</v>
      </c>
      <c r="D77" s="41"/>
      <c r="E77" s="42"/>
      <c r="F77" s="32" t="s">
        <v>182</v>
      </c>
      <c r="G77" s="34">
        <v>25</v>
      </c>
      <c r="H77" s="36">
        <v>0</v>
      </c>
      <c r="I77" s="36">
        <f t="shared" si="2"/>
        <v>0</v>
      </c>
      <c r="J77" s="36">
        <v>0</v>
      </c>
      <c r="K77" s="36">
        <f t="shared" si="3"/>
        <v>0</v>
      </c>
    </row>
    <row r="78" spans="2:11" ht="49.5" customHeight="1" thickBot="1">
      <c r="B78" s="10">
        <v>69</v>
      </c>
      <c r="C78" s="31" t="s">
        <v>90</v>
      </c>
      <c r="D78" s="41"/>
      <c r="E78" s="42"/>
      <c r="F78" s="32" t="s">
        <v>182</v>
      </c>
      <c r="G78" s="34">
        <v>45</v>
      </c>
      <c r="H78" s="36">
        <v>0</v>
      </c>
      <c r="I78" s="36">
        <f t="shared" si="2"/>
        <v>0</v>
      </c>
      <c r="J78" s="36">
        <v>0</v>
      </c>
      <c r="K78" s="36">
        <f t="shared" si="3"/>
        <v>0</v>
      </c>
    </row>
    <row r="79" spans="2:11" ht="49.5" customHeight="1" thickBot="1">
      <c r="B79" s="10">
        <v>70</v>
      </c>
      <c r="C79" s="31" t="s">
        <v>91</v>
      </c>
      <c r="D79" s="41"/>
      <c r="E79" s="42"/>
      <c r="F79" s="32" t="s">
        <v>181</v>
      </c>
      <c r="G79" s="34">
        <v>7</v>
      </c>
      <c r="H79" s="36">
        <v>0</v>
      </c>
      <c r="I79" s="36">
        <f t="shared" si="2"/>
        <v>0</v>
      </c>
      <c r="J79" s="36">
        <v>0</v>
      </c>
      <c r="K79" s="36">
        <f t="shared" si="3"/>
        <v>0</v>
      </c>
    </row>
    <row r="80" spans="2:11" ht="49.5" customHeight="1" thickBot="1">
      <c r="B80" s="10">
        <v>71</v>
      </c>
      <c r="C80" s="31" t="s">
        <v>92</v>
      </c>
      <c r="D80" s="41"/>
      <c r="E80" s="42"/>
      <c r="F80" s="32" t="s">
        <v>182</v>
      </c>
      <c r="G80" s="35">
        <v>2200</v>
      </c>
      <c r="H80" s="36">
        <v>0</v>
      </c>
      <c r="I80" s="36">
        <f t="shared" si="2"/>
        <v>0</v>
      </c>
      <c r="J80" s="36">
        <v>0</v>
      </c>
      <c r="K80" s="36">
        <f t="shared" si="3"/>
        <v>0</v>
      </c>
    </row>
    <row r="81" spans="2:11" ht="49.5" customHeight="1" thickBot="1">
      <c r="B81" s="10">
        <v>72</v>
      </c>
      <c r="C81" s="31" t="s">
        <v>93</v>
      </c>
      <c r="D81" s="41"/>
      <c r="E81" s="42"/>
      <c r="F81" s="32" t="s">
        <v>181</v>
      </c>
      <c r="G81" s="34">
        <v>35</v>
      </c>
      <c r="H81" s="36">
        <v>0</v>
      </c>
      <c r="I81" s="36">
        <f t="shared" si="2"/>
        <v>0</v>
      </c>
      <c r="J81" s="36">
        <v>0</v>
      </c>
      <c r="K81" s="36">
        <f t="shared" si="3"/>
        <v>0</v>
      </c>
    </row>
    <row r="82" spans="2:11" ht="49.5" customHeight="1" thickBot="1">
      <c r="B82" s="10">
        <v>73</v>
      </c>
      <c r="C82" s="31" t="s">
        <v>94</v>
      </c>
      <c r="D82" s="41"/>
      <c r="E82" s="42"/>
      <c r="F82" s="32" t="s">
        <v>180</v>
      </c>
      <c r="G82" s="34">
        <v>190</v>
      </c>
      <c r="H82" s="36">
        <v>0</v>
      </c>
      <c r="I82" s="36">
        <f t="shared" si="2"/>
        <v>0</v>
      </c>
      <c r="J82" s="36">
        <v>0</v>
      </c>
      <c r="K82" s="36">
        <f t="shared" si="3"/>
        <v>0</v>
      </c>
    </row>
    <row r="83" spans="2:11" ht="49.5" customHeight="1" thickBot="1">
      <c r="B83" s="10">
        <v>74</v>
      </c>
      <c r="C83" s="31" t="s">
        <v>95</v>
      </c>
      <c r="D83" s="41"/>
      <c r="E83" s="42"/>
      <c r="F83" s="32" t="s">
        <v>182</v>
      </c>
      <c r="G83" s="34">
        <v>280</v>
      </c>
      <c r="H83" s="36">
        <v>0</v>
      </c>
      <c r="I83" s="36">
        <f t="shared" si="2"/>
        <v>0</v>
      </c>
      <c r="J83" s="36">
        <v>0</v>
      </c>
      <c r="K83" s="36">
        <f t="shared" si="3"/>
        <v>0</v>
      </c>
    </row>
    <row r="84" spans="2:11" ht="49.5" customHeight="1" thickBot="1">
      <c r="B84" s="10">
        <v>75</v>
      </c>
      <c r="C84" s="31" t="s">
        <v>96</v>
      </c>
      <c r="D84" s="41"/>
      <c r="E84" s="42"/>
      <c r="F84" s="32" t="s">
        <v>182</v>
      </c>
      <c r="G84" s="35">
        <v>45000</v>
      </c>
      <c r="H84" s="36">
        <v>0</v>
      </c>
      <c r="I84" s="36">
        <f t="shared" si="2"/>
        <v>0</v>
      </c>
      <c r="J84" s="36">
        <v>0</v>
      </c>
      <c r="K84" s="36">
        <f t="shared" si="3"/>
        <v>0</v>
      </c>
    </row>
    <row r="85" spans="2:11" ht="49.5" customHeight="1" thickBot="1">
      <c r="B85" s="10">
        <v>76</v>
      </c>
      <c r="C85" s="31" t="s">
        <v>97</v>
      </c>
      <c r="D85" s="41"/>
      <c r="E85" s="42"/>
      <c r="F85" s="32" t="s">
        <v>181</v>
      </c>
      <c r="G85" s="34">
        <v>155</v>
      </c>
      <c r="H85" s="36">
        <v>0</v>
      </c>
      <c r="I85" s="36">
        <f t="shared" si="2"/>
        <v>0</v>
      </c>
      <c r="J85" s="36">
        <v>0</v>
      </c>
      <c r="K85" s="36">
        <f t="shared" si="3"/>
        <v>0</v>
      </c>
    </row>
    <row r="86" spans="2:11" ht="49.5" customHeight="1" thickBot="1">
      <c r="B86" s="10">
        <v>77</v>
      </c>
      <c r="C86" s="31" t="s">
        <v>98</v>
      </c>
      <c r="D86" s="41"/>
      <c r="E86" s="42"/>
      <c r="F86" s="32" t="s">
        <v>182</v>
      </c>
      <c r="G86" s="35">
        <v>3000</v>
      </c>
      <c r="H86" s="36">
        <v>0</v>
      </c>
      <c r="I86" s="36">
        <f t="shared" si="2"/>
        <v>0</v>
      </c>
      <c r="J86" s="36">
        <v>0</v>
      </c>
      <c r="K86" s="36">
        <f t="shared" si="3"/>
        <v>0</v>
      </c>
    </row>
    <row r="87" spans="2:11" ht="49.5" customHeight="1" thickBot="1">
      <c r="B87" s="10">
        <v>78</v>
      </c>
      <c r="C87" s="31" t="s">
        <v>99</v>
      </c>
      <c r="D87" s="41"/>
      <c r="E87" s="42"/>
      <c r="F87" s="32" t="s">
        <v>181</v>
      </c>
      <c r="G87" s="34">
        <v>30</v>
      </c>
      <c r="H87" s="36">
        <v>0</v>
      </c>
      <c r="I87" s="36">
        <f t="shared" si="2"/>
        <v>0</v>
      </c>
      <c r="J87" s="36">
        <v>0</v>
      </c>
      <c r="K87" s="36">
        <f t="shared" si="3"/>
        <v>0</v>
      </c>
    </row>
    <row r="88" spans="2:11" ht="49.5" customHeight="1" thickBot="1">
      <c r="B88" s="10">
        <v>79</v>
      </c>
      <c r="C88" s="31" t="s">
        <v>100</v>
      </c>
      <c r="D88" s="41"/>
      <c r="E88" s="42"/>
      <c r="F88" s="32" t="s">
        <v>182</v>
      </c>
      <c r="G88" s="35">
        <v>6000</v>
      </c>
      <c r="H88" s="36">
        <v>0</v>
      </c>
      <c r="I88" s="36">
        <f t="shared" si="2"/>
        <v>0</v>
      </c>
      <c r="J88" s="36">
        <v>0</v>
      </c>
      <c r="K88" s="36">
        <f t="shared" si="3"/>
        <v>0</v>
      </c>
    </row>
    <row r="89" spans="2:11" ht="49.5" customHeight="1" thickBot="1">
      <c r="B89" s="10">
        <v>80</v>
      </c>
      <c r="C89" s="31" t="s">
        <v>101</v>
      </c>
      <c r="D89" s="41"/>
      <c r="E89" s="42"/>
      <c r="F89" s="32" t="s">
        <v>181</v>
      </c>
      <c r="G89" s="34">
        <v>60</v>
      </c>
      <c r="H89" s="36">
        <v>0</v>
      </c>
      <c r="I89" s="36">
        <f t="shared" si="2"/>
        <v>0</v>
      </c>
      <c r="J89" s="36">
        <v>0</v>
      </c>
      <c r="K89" s="36">
        <f t="shared" si="3"/>
        <v>0</v>
      </c>
    </row>
    <row r="90" spans="2:11" ht="49.5" customHeight="1" thickBot="1">
      <c r="B90" s="10">
        <v>81</v>
      </c>
      <c r="C90" s="31" t="s">
        <v>102</v>
      </c>
      <c r="D90" s="41"/>
      <c r="E90" s="42"/>
      <c r="F90" s="32" t="s">
        <v>180</v>
      </c>
      <c r="G90" s="34">
        <v>50</v>
      </c>
      <c r="H90" s="36">
        <v>0</v>
      </c>
      <c r="I90" s="36">
        <f t="shared" si="2"/>
        <v>0</v>
      </c>
      <c r="J90" s="36">
        <f>I90*0.16</f>
        <v>0</v>
      </c>
      <c r="K90" s="36">
        <f t="shared" si="3"/>
        <v>0</v>
      </c>
    </row>
    <row r="91" spans="2:11" ht="49.5" customHeight="1" thickBot="1">
      <c r="B91" s="10">
        <v>82</v>
      </c>
      <c r="C91" s="31" t="s">
        <v>103</v>
      </c>
      <c r="D91" s="41"/>
      <c r="E91" s="42"/>
      <c r="F91" s="32" t="s">
        <v>180</v>
      </c>
      <c r="G91" s="34">
        <v>60</v>
      </c>
      <c r="H91" s="36">
        <v>0</v>
      </c>
      <c r="I91" s="36">
        <f t="shared" si="2"/>
        <v>0</v>
      </c>
      <c r="J91" s="36">
        <v>0</v>
      </c>
      <c r="K91" s="36">
        <f t="shared" si="3"/>
        <v>0</v>
      </c>
    </row>
    <row r="92" spans="2:11" ht="49.5" customHeight="1" thickBot="1">
      <c r="B92" s="10">
        <v>83</v>
      </c>
      <c r="C92" s="31" t="s">
        <v>104</v>
      </c>
      <c r="D92" s="41"/>
      <c r="E92" s="42"/>
      <c r="F92" s="32" t="s">
        <v>182</v>
      </c>
      <c r="G92" s="35">
        <v>4400</v>
      </c>
      <c r="H92" s="36">
        <v>0</v>
      </c>
      <c r="I92" s="36">
        <f t="shared" si="2"/>
        <v>0</v>
      </c>
      <c r="J92" s="36">
        <v>0</v>
      </c>
      <c r="K92" s="36">
        <f t="shared" si="3"/>
        <v>0</v>
      </c>
    </row>
    <row r="93" spans="2:11" ht="49.5" customHeight="1" thickBot="1">
      <c r="B93" s="10">
        <v>84</v>
      </c>
      <c r="C93" s="31" t="s">
        <v>105</v>
      </c>
      <c r="D93" s="41"/>
      <c r="E93" s="42"/>
      <c r="F93" s="32" t="s">
        <v>181</v>
      </c>
      <c r="G93" s="34">
        <v>25</v>
      </c>
      <c r="H93" s="36">
        <v>0</v>
      </c>
      <c r="I93" s="36">
        <f t="shared" si="2"/>
        <v>0</v>
      </c>
      <c r="J93" s="36">
        <v>0</v>
      </c>
      <c r="K93" s="36">
        <f t="shared" si="3"/>
        <v>0</v>
      </c>
    </row>
    <row r="94" spans="2:11" ht="49.5" customHeight="1" thickBot="1">
      <c r="B94" s="10">
        <v>85</v>
      </c>
      <c r="C94" s="31" t="s">
        <v>106</v>
      </c>
      <c r="D94" s="41"/>
      <c r="E94" s="42"/>
      <c r="F94" s="32" t="s">
        <v>180</v>
      </c>
      <c r="G94" s="34">
        <v>50</v>
      </c>
      <c r="H94" s="36">
        <v>0</v>
      </c>
      <c r="I94" s="36">
        <f t="shared" si="2"/>
        <v>0</v>
      </c>
      <c r="J94" s="36">
        <f>I94*0.16</f>
        <v>0</v>
      </c>
      <c r="K94" s="36">
        <f t="shared" si="3"/>
        <v>0</v>
      </c>
    </row>
    <row r="95" spans="2:11" ht="49.5" customHeight="1" thickBot="1">
      <c r="B95" s="10">
        <v>86</v>
      </c>
      <c r="C95" s="31" t="s">
        <v>107</v>
      </c>
      <c r="D95" s="41"/>
      <c r="E95" s="42"/>
      <c r="F95" s="32" t="s">
        <v>182</v>
      </c>
      <c r="G95" s="34">
        <v>34</v>
      </c>
      <c r="H95" s="36">
        <v>0</v>
      </c>
      <c r="I95" s="36">
        <f t="shared" si="2"/>
        <v>0</v>
      </c>
      <c r="J95" s="36">
        <v>0</v>
      </c>
      <c r="K95" s="36">
        <f t="shared" si="3"/>
        <v>0</v>
      </c>
    </row>
    <row r="96" spans="2:11" ht="49.5" customHeight="1" thickBot="1">
      <c r="B96" s="10">
        <v>87</v>
      </c>
      <c r="C96" s="31" t="s">
        <v>108</v>
      </c>
      <c r="D96" s="41"/>
      <c r="E96" s="42"/>
      <c r="F96" s="32" t="s">
        <v>182</v>
      </c>
      <c r="G96" s="34">
        <v>70</v>
      </c>
      <c r="H96" s="36">
        <v>0</v>
      </c>
      <c r="I96" s="36">
        <f t="shared" si="2"/>
        <v>0</v>
      </c>
      <c r="J96" s="36">
        <v>0</v>
      </c>
      <c r="K96" s="36">
        <f t="shared" si="3"/>
        <v>0</v>
      </c>
    </row>
    <row r="97" spans="2:11" ht="49.5" customHeight="1" thickBot="1">
      <c r="B97" s="10">
        <v>88</v>
      </c>
      <c r="C97" s="31" t="s">
        <v>109</v>
      </c>
      <c r="D97" s="41"/>
      <c r="E97" s="42"/>
      <c r="F97" s="32" t="s">
        <v>182</v>
      </c>
      <c r="G97" s="35">
        <v>46000</v>
      </c>
      <c r="H97" s="36">
        <v>0</v>
      </c>
      <c r="I97" s="36">
        <f t="shared" si="2"/>
        <v>0</v>
      </c>
      <c r="J97" s="36">
        <v>0</v>
      </c>
      <c r="K97" s="36">
        <f t="shared" si="3"/>
        <v>0</v>
      </c>
    </row>
    <row r="98" spans="2:11" ht="49.5" customHeight="1" thickBot="1">
      <c r="B98" s="10">
        <v>89</v>
      </c>
      <c r="C98" s="31" t="s">
        <v>110</v>
      </c>
      <c r="D98" s="41"/>
      <c r="E98" s="42"/>
      <c r="F98" s="32" t="s">
        <v>181</v>
      </c>
      <c r="G98" s="34">
        <v>130</v>
      </c>
      <c r="H98" s="36">
        <v>0</v>
      </c>
      <c r="I98" s="36">
        <f t="shared" si="2"/>
        <v>0</v>
      </c>
      <c r="J98" s="36">
        <v>0</v>
      </c>
      <c r="K98" s="36">
        <f t="shared" si="3"/>
        <v>0</v>
      </c>
    </row>
    <row r="99" spans="2:11" ht="49.5" customHeight="1" thickBot="1">
      <c r="B99" s="10">
        <v>90</v>
      </c>
      <c r="C99" s="31" t="s">
        <v>111</v>
      </c>
      <c r="D99" s="41"/>
      <c r="E99" s="42"/>
      <c r="F99" s="32" t="s">
        <v>182</v>
      </c>
      <c r="G99" s="35">
        <v>7350</v>
      </c>
      <c r="H99" s="36">
        <v>0</v>
      </c>
      <c r="I99" s="36">
        <f t="shared" si="2"/>
        <v>0</v>
      </c>
      <c r="J99" s="36">
        <v>0</v>
      </c>
      <c r="K99" s="36">
        <f t="shared" si="3"/>
        <v>0</v>
      </c>
    </row>
    <row r="100" spans="2:11" ht="49.5" customHeight="1" thickBot="1">
      <c r="B100" s="10">
        <v>91</v>
      </c>
      <c r="C100" s="31" t="s">
        <v>112</v>
      </c>
      <c r="D100" s="41"/>
      <c r="E100" s="42"/>
      <c r="F100" s="32" t="s">
        <v>181</v>
      </c>
      <c r="G100" s="34">
        <v>40</v>
      </c>
      <c r="H100" s="36">
        <v>0</v>
      </c>
      <c r="I100" s="36">
        <f t="shared" si="2"/>
        <v>0</v>
      </c>
      <c r="J100" s="36">
        <v>0</v>
      </c>
      <c r="K100" s="36">
        <f t="shared" si="3"/>
        <v>0</v>
      </c>
    </row>
    <row r="101" spans="2:11" ht="49.5" customHeight="1" thickBot="1">
      <c r="B101" s="10">
        <v>92</v>
      </c>
      <c r="C101" s="31" t="s">
        <v>113</v>
      </c>
      <c r="D101" s="41"/>
      <c r="E101" s="42"/>
      <c r="F101" s="32" t="s">
        <v>180</v>
      </c>
      <c r="G101" s="34">
        <v>120</v>
      </c>
      <c r="H101" s="36">
        <v>0</v>
      </c>
      <c r="I101" s="36">
        <f t="shared" si="2"/>
        <v>0</v>
      </c>
      <c r="J101" s="36">
        <v>0</v>
      </c>
      <c r="K101" s="36">
        <f t="shared" si="3"/>
        <v>0</v>
      </c>
    </row>
    <row r="102" spans="2:11" ht="49.5" customHeight="1" thickBot="1">
      <c r="B102" s="10">
        <v>93</v>
      </c>
      <c r="C102" s="31" t="s">
        <v>114</v>
      </c>
      <c r="D102" s="41"/>
      <c r="E102" s="42"/>
      <c r="F102" s="32" t="s">
        <v>182</v>
      </c>
      <c r="G102" s="34">
        <v>600</v>
      </c>
      <c r="H102" s="36">
        <v>0</v>
      </c>
      <c r="I102" s="36">
        <f t="shared" si="2"/>
        <v>0</v>
      </c>
      <c r="J102" s="36">
        <v>0</v>
      </c>
      <c r="K102" s="36">
        <f t="shared" si="3"/>
        <v>0</v>
      </c>
    </row>
    <row r="103" spans="2:11" ht="49.5" customHeight="1" thickBot="1">
      <c r="B103" s="10">
        <v>94</v>
      </c>
      <c r="C103" s="31" t="s">
        <v>115</v>
      </c>
      <c r="D103" s="41"/>
      <c r="E103" s="42"/>
      <c r="F103" s="32" t="s">
        <v>181</v>
      </c>
      <c r="G103" s="34">
        <v>160</v>
      </c>
      <c r="H103" s="36">
        <v>0</v>
      </c>
      <c r="I103" s="36">
        <f t="shared" si="2"/>
        <v>0</v>
      </c>
      <c r="J103" s="36">
        <v>0</v>
      </c>
      <c r="K103" s="36">
        <f t="shared" si="3"/>
        <v>0</v>
      </c>
    </row>
    <row r="104" spans="2:11" ht="49.5" customHeight="1" thickBot="1">
      <c r="B104" s="10">
        <v>95</v>
      </c>
      <c r="C104" s="31" t="s">
        <v>116</v>
      </c>
      <c r="D104" s="41"/>
      <c r="E104" s="42"/>
      <c r="F104" s="32" t="s">
        <v>182</v>
      </c>
      <c r="G104" s="35">
        <v>2200</v>
      </c>
      <c r="H104" s="36">
        <v>0</v>
      </c>
      <c r="I104" s="36">
        <f t="shared" si="2"/>
        <v>0</v>
      </c>
      <c r="J104" s="36">
        <v>0</v>
      </c>
      <c r="K104" s="36">
        <f t="shared" si="3"/>
        <v>0</v>
      </c>
    </row>
    <row r="105" spans="2:11" ht="49.5" customHeight="1" thickBot="1">
      <c r="B105" s="10">
        <v>96</v>
      </c>
      <c r="C105" s="31" t="s">
        <v>117</v>
      </c>
      <c r="D105" s="41"/>
      <c r="E105" s="42"/>
      <c r="F105" s="32" t="s">
        <v>181</v>
      </c>
      <c r="G105" s="34">
        <v>26</v>
      </c>
      <c r="H105" s="36">
        <v>0</v>
      </c>
      <c r="I105" s="36">
        <f t="shared" si="2"/>
        <v>0</v>
      </c>
      <c r="J105" s="36">
        <v>0</v>
      </c>
      <c r="K105" s="36">
        <f t="shared" si="3"/>
        <v>0</v>
      </c>
    </row>
    <row r="106" spans="2:11" ht="49.5" customHeight="1" thickBot="1">
      <c r="B106" s="10">
        <v>97</v>
      </c>
      <c r="C106" s="31" t="s">
        <v>118</v>
      </c>
      <c r="D106" s="41"/>
      <c r="E106" s="42"/>
      <c r="F106" s="32" t="s">
        <v>180</v>
      </c>
      <c r="G106" s="34">
        <v>15</v>
      </c>
      <c r="H106" s="36">
        <v>0</v>
      </c>
      <c r="I106" s="36">
        <f t="shared" si="2"/>
        <v>0</v>
      </c>
      <c r="J106" s="36">
        <v>0</v>
      </c>
      <c r="K106" s="36">
        <f t="shared" si="3"/>
        <v>0</v>
      </c>
    </row>
    <row r="107" spans="2:11" ht="49.5" customHeight="1" thickBot="1">
      <c r="B107" s="10">
        <v>98</v>
      </c>
      <c r="C107" s="31" t="s">
        <v>119</v>
      </c>
      <c r="D107" s="41"/>
      <c r="E107" s="42"/>
      <c r="F107" s="32" t="s">
        <v>182</v>
      </c>
      <c r="G107" s="35">
        <v>3160</v>
      </c>
      <c r="H107" s="36">
        <v>0</v>
      </c>
      <c r="I107" s="36">
        <f t="shared" si="2"/>
        <v>0</v>
      </c>
      <c r="J107" s="36">
        <v>0</v>
      </c>
      <c r="K107" s="36">
        <f t="shared" si="3"/>
        <v>0</v>
      </c>
    </row>
    <row r="108" spans="2:11" ht="49.5" customHeight="1" thickBot="1">
      <c r="B108" s="10">
        <v>99</v>
      </c>
      <c r="C108" s="31" t="s">
        <v>120</v>
      </c>
      <c r="D108" s="41"/>
      <c r="E108" s="42"/>
      <c r="F108" s="32" t="s">
        <v>181</v>
      </c>
      <c r="G108" s="34">
        <v>90</v>
      </c>
      <c r="H108" s="36">
        <v>0</v>
      </c>
      <c r="I108" s="36">
        <f t="shared" si="2"/>
        <v>0</v>
      </c>
      <c r="J108" s="36">
        <v>0</v>
      </c>
      <c r="K108" s="36">
        <f t="shared" si="3"/>
        <v>0</v>
      </c>
    </row>
    <row r="109" spans="2:11" ht="49.5" customHeight="1" thickBot="1">
      <c r="B109" s="10">
        <v>100</v>
      </c>
      <c r="C109" s="31" t="s">
        <v>121</v>
      </c>
      <c r="D109" s="41"/>
      <c r="E109" s="42"/>
      <c r="F109" s="32" t="s">
        <v>182</v>
      </c>
      <c r="G109" s="34">
        <v>150</v>
      </c>
      <c r="H109" s="36">
        <v>0</v>
      </c>
      <c r="I109" s="36">
        <f t="shared" si="2"/>
        <v>0</v>
      </c>
      <c r="J109" s="36">
        <v>0</v>
      </c>
      <c r="K109" s="36">
        <f t="shared" si="3"/>
        <v>0</v>
      </c>
    </row>
    <row r="110" spans="2:11" ht="49.5" customHeight="1" thickBot="1">
      <c r="B110" s="10">
        <v>101</v>
      </c>
      <c r="C110" s="31" t="s">
        <v>122</v>
      </c>
      <c r="D110" s="41"/>
      <c r="E110" s="42"/>
      <c r="F110" s="32" t="s">
        <v>182</v>
      </c>
      <c r="G110" s="35">
        <v>3400</v>
      </c>
      <c r="H110" s="36">
        <v>0</v>
      </c>
      <c r="I110" s="36">
        <f t="shared" si="2"/>
        <v>0</v>
      </c>
      <c r="J110" s="36">
        <v>0</v>
      </c>
      <c r="K110" s="36">
        <f t="shared" si="3"/>
        <v>0</v>
      </c>
    </row>
    <row r="111" spans="2:11" ht="49.5" customHeight="1" thickBot="1">
      <c r="B111" s="10">
        <v>102</v>
      </c>
      <c r="C111" s="31" t="s">
        <v>123</v>
      </c>
      <c r="D111" s="41"/>
      <c r="E111" s="42"/>
      <c r="F111" s="32" t="s">
        <v>181</v>
      </c>
      <c r="G111" s="34">
        <v>30</v>
      </c>
      <c r="H111" s="36">
        <v>0</v>
      </c>
      <c r="I111" s="36">
        <f t="shared" si="2"/>
        <v>0</v>
      </c>
      <c r="J111" s="36">
        <v>0</v>
      </c>
      <c r="K111" s="36">
        <f t="shared" si="3"/>
        <v>0</v>
      </c>
    </row>
    <row r="112" spans="2:11" ht="49.5" customHeight="1" thickBot="1">
      <c r="B112" s="10">
        <v>103</v>
      </c>
      <c r="C112" s="31" t="s">
        <v>124</v>
      </c>
      <c r="D112" s="41"/>
      <c r="E112" s="42"/>
      <c r="F112" s="32" t="s">
        <v>182</v>
      </c>
      <c r="G112" s="35">
        <v>3800</v>
      </c>
      <c r="H112" s="36">
        <v>0</v>
      </c>
      <c r="I112" s="36">
        <f t="shared" si="2"/>
        <v>0</v>
      </c>
      <c r="J112" s="36">
        <v>0</v>
      </c>
      <c r="K112" s="36">
        <f t="shared" si="3"/>
        <v>0</v>
      </c>
    </row>
    <row r="113" spans="2:11" ht="49.5" customHeight="1" thickBot="1">
      <c r="B113" s="10">
        <v>104</v>
      </c>
      <c r="C113" s="31" t="s">
        <v>125</v>
      </c>
      <c r="D113" s="41"/>
      <c r="E113" s="42"/>
      <c r="F113" s="32" t="s">
        <v>181</v>
      </c>
      <c r="G113" s="34">
        <v>20</v>
      </c>
      <c r="H113" s="36">
        <v>0</v>
      </c>
      <c r="I113" s="36">
        <f t="shared" si="2"/>
        <v>0</v>
      </c>
      <c r="J113" s="36">
        <v>0</v>
      </c>
      <c r="K113" s="36">
        <f t="shared" si="3"/>
        <v>0</v>
      </c>
    </row>
    <row r="114" spans="2:11" ht="49.5" customHeight="1" thickBot="1">
      <c r="B114" s="10">
        <v>105</v>
      </c>
      <c r="C114" s="31" t="s">
        <v>126</v>
      </c>
      <c r="D114" s="41"/>
      <c r="E114" s="42"/>
      <c r="F114" s="32" t="s">
        <v>182</v>
      </c>
      <c r="G114" s="34">
        <v>70</v>
      </c>
      <c r="H114" s="36">
        <v>0</v>
      </c>
      <c r="I114" s="36">
        <f t="shared" si="2"/>
        <v>0</v>
      </c>
      <c r="J114" s="36">
        <v>0</v>
      </c>
      <c r="K114" s="36">
        <f t="shared" si="3"/>
        <v>0</v>
      </c>
    </row>
    <row r="115" spans="2:11" ht="49.5" customHeight="1" thickBot="1">
      <c r="B115" s="10">
        <v>106</v>
      </c>
      <c r="C115" s="31" t="s">
        <v>127</v>
      </c>
      <c r="D115" s="41"/>
      <c r="E115" s="42"/>
      <c r="F115" s="32" t="s">
        <v>182</v>
      </c>
      <c r="G115" s="35">
        <v>18900</v>
      </c>
      <c r="H115" s="36">
        <v>0</v>
      </c>
      <c r="I115" s="36">
        <f t="shared" si="2"/>
        <v>0</v>
      </c>
      <c r="J115" s="36">
        <v>0</v>
      </c>
      <c r="K115" s="36">
        <f t="shared" si="3"/>
        <v>0</v>
      </c>
    </row>
    <row r="116" spans="2:11" ht="49.5" customHeight="1" thickBot="1">
      <c r="B116" s="10">
        <v>107</v>
      </c>
      <c r="C116" s="31" t="s">
        <v>128</v>
      </c>
      <c r="D116" s="41"/>
      <c r="E116" s="42"/>
      <c r="F116" s="32" t="s">
        <v>181</v>
      </c>
      <c r="G116" s="34">
        <v>90</v>
      </c>
      <c r="H116" s="36">
        <v>0</v>
      </c>
      <c r="I116" s="36">
        <f t="shared" si="2"/>
        <v>0</v>
      </c>
      <c r="J116" s="36">
        <v>0</v>
      </c>
      <c r="K116" s="36">
        <f t="shared" si="3"/>
        <v>0</v>
      </c>
    </row>
    <row r="117" spans="2:11" ht="49.5" customHeight="1" thickBot="1">
      <c r="B117" s="10">
        <v>108</v>
      </c>
      <c r="C117" s="31" t="s">
        <v>129</v>
      </c>
      <c r="D117" s="41"/>
      <c r="E117" s="42"/>
      <c r="F117" s="32" t="s">
        <v>182</v>
      </c>
      <c r="G117" s="35">
        <v>6500</v>
      </c>
      <c r="H117" s="36">
        <v>0</v>
      </c>
      <c r="I117" s="36">
        <f t="shared" si="2"/>
        <v>0</v>
      </c>
      <c r="J117" s="36">
        <v>0</v>
      </c>
      <c r="K117" s="36">
        <f t="shared" si="3"/>
        <v>0</v>
      </c>
    </row>
    <row r="118" spans="2:11" ht="49.5" customHeight="1" thickBot="1">
      <c r="B118" s="10">
        <v>109</v>
      </c>
      <c r="C118" s="31" t="s">
        <v>130</v>
      </c>
      <c r="D118" s="41"/>
      <c r="E118" s="42"/>
      <c r="F118" s="32" t="s">
        <v>181</v>
      </c>
      <c r="G118" s="34">
        <v>50</v>
      </c>
      <c r="H118" s="36">
        <v>0</v>
      </c>
      <c r="I118" s="36">
        <f t="shared" si="2"/>
        <v>0</v>
      </c>
      <c r="J118" s="36">
        <v>0</v>
      </c>
      <c r="K118" s="36">
        <f t="shared" si="3"/>
        <v>0</v>
      </c>
    </row>
    <row r="119" spans="2:11" ht="49.5" customHeight="1" thickBot="1">
      <c r="B119" s="10">
        <v>110</v>
      </c>
      <c r="C119" s="31" t="s">
        <v>131</v>
      </c>
      <c r="D119" s="41"/>
      <c r="E119" s="42"/>
      <c r="F119" s="32" t="s">
        <v>182</v>
      </c>
      <c r="G119" s="35">
        <v>3200</v>
      </c>
      <c r="H119" s="36">
        <v>0</v>
      </c>
      <c r="I119" s="36">
        <f t="shared" si="2"/>
        <v>0</v>
      </c>
      <c r="J119" s="36">
        <v>0</v>
      </c>
      <c r="K119" s="36">
        <f t="shared" si="3"/>
        <v>0</v>
      </c>
    </row>
    <row r="120" spans="2:11" ht="49.5" customHeight="1" thickBot="1">
      <c r="B120" s="10">
        <v>111</v>
      </c>
      <c r="C120" s="31" t="s">
        <v>132</v>
      </c>
      <c r="D120" s="41"/>
      <c r="E120" s="42"/>
      <c r="F120" s="32" t="s">
        <v>181</v>
      </c>
      <c r="G120" s="34">
        <v>25</v>
      </c>
      <c r="H120" s="36">
        <v>0</v>
      </c>
      <c r="I120" s="36">
        <f t="shared" si="2"/>
        <v>0</v>
      </c>
      <c r="J120" s="36">
        <v>0</v>
      </c>
      <c r="K120" s="36">
        <f t="shared" si="3"/>
        <v>0</v>
      </c>
    </row>
    <row r="121" spans="2:11" ht="49.5" customHeight="1" thickBot="1">
      <c r="B121" s="10">
        <v>112</v>
      </c>
      <c r="C121" s="31" t="s">
        <v>133</v>
      </c>
      <c r="D121" s="41"/>
      <c r="E121" s="42"/>
      <c r="F121" s="32" t="s">
        <v>182</v>
      </c>
      <c r="G121" s="34">
        <v>600</v>
      </c>
      <c r="H121" s="36">
        <v>0</v>
      </c>
      <c r="I121" s="36">
        <f t="shared" si="2"/>
        <v>0</v>
      </c>
      <c r="J121" s="36">
        <v>0</v>
      </c>
      <c r="K121" s="36">
        <f t="shared" si="3"/>
        <v>0</v>
      </c>
    </row>
    <row r="122" spans="2:11" ht="49.5" customHeight="1" thickBot="1">
      <c r="B122" s="10">
        <v>113</v>
      </c>
      <c r="C122" s="31" t="s">
        <v>134</v>
      </c>
      <c r="D122" s="41"/>
      <c r="E122" s="42"/>
      <c r="F122" s="32" t="s">
        <v>181</v>
      </c>
      <c r="G122" s="34">
        <v>10</v>
      </c>
      <c r="H122" s="36">
        <v>0</v>
      </c>
      <c r="I122" s="36">
        <f t="shared" si="2"/>
        <v>0</v>
      </c>
      <c r="J122" s="36">
        <v>0</v>
      </c>
      <c r="K122" s="36">
        <f t="shared" si="3"/>
        <v>0</v>
      </c>
    </row>
    <row r="123" spans="2:11" ht="49.5" customHeight="1" thickBot="1">
      <c r="B123" s="10">
        <v>114</v>
      </c>
      <c r="C123" s="31" t="s">
        <v>135</v>
      </c>
      <c r="D123" s="41"/>
      <c r="E123" s="42"/>
      <c r="F123" s="32" t="s">
        <v>182</v>
      </c>
      <c r="G123" s="34">
        <v>400</v>
      </c>
      <c r="H123" s="36">
        <v>0</v>
      </c>
      <c r="I123" s="36">
        <f t="shared" si="2"/>
        <v>0</v>
      </c>
      <c r="J123" s="36">
        <v>0</v>
      </c>
      <c r="K123" s="36">
        <f t="shared" si="3"/>
        <v>0</v>
      </c>
    </row>
    <row r="124" spans="2:11" ht="49.5" customHeight="1" thickBot="1">
      <c r="B124" s="10">
        <v>115</v>
      </c>
      <c r="C124" s="31" t="s">
        <v>136</v>
      </c>
      <c r="D124" s="41"/>
      <c r="E124" s="42"/>
      <c r="F124" s="32" t="s">
        <v>181</v>
      </c>
      <c r="G124" s="34">
        <v>35</v>
      </c>
      <c r="H124" s="36">
        <v>0</v>
      </c>
      <c r="I124" s="36">
        <f t="shared" si="2"/>
        <v>0</v>
      </c>
      <c r="J124" s="36">
        <v>0</v>
      </c>
      <c r="K124" s="36">
        <f t="shared" si="3"/>
        <v>0</v>
      </c>
    </row>
    <row r="125" spans="2:11" ht="49.5" customHeight="1" thickBot="1">
      <c r="B125" s="10">
        <v>116</v>
      </c>
      <c r="C125" s="31" t="s">
        <v>137</v>
      </c>
      <c r="D125" s="41"/>
      <c r="E125" s="42"/>
      <c r="F125" s="32" t="s">
        <v>182</v>
      </c>
      <c r="G125" s="34">
        <v>90</v>
      </c>
      <c r="H125" s="36">
        <v>0</v>
      </c>
      <c r="I125" s="36">
        <f t="shared" si="2"/>
        <v>0</v>
      </c>
      <c r="J125" s="36">
        <v>0</v>
      </c>
      <c r="K125" s="36">
        <f t="shared" si="3"/>
        <v>0</v>
      </c>
    </row>
    <row r="126" spans="2:11" ht="49.5" customHeight="1" thickBot="1">
      <c r="B126" s="10">
        <v>117</v>
      </c>
      <c r="C126" s="31" t="s">
        <v>138</v>
      </c>
      <c r="D126" s="41"/>
      <c r="E126" s="42"/>
      <c r="F126" s="32" t="s">
        <v>182</v>
      </c>
      <c r="G126" s="34">
        <v>60</v>
      </c>
      <c r="H126" s="36">
        <v>0</v>
      </c>
      <c r="I126" s="36">
        <f t="shared" si="2"/>
        <v>0</v>
      </c>
      <c r="J126" s="36">
        <v>0</v>
      </c>
      <c r="K126" s="36">
        <f t="shared" si="3"/>
        <v>0</v>
      </c>
    </row>
    <row r="127" spans="2:11" ht="49.5" customHeight="1" thickBot="1">
      <c r="B127" s="10">
        <v>118</v>
      </c>
      <c r="C127" s="31" t="s">
        <v>139</v>
      </c>
      <c r="D127" s="41"/>
      <c r="E127" s="42"/>
      <c r="F127" s="32" t="s">
        <v>182</v>
      </c>
      <c r="G127" s="34">
        <v>60</v>
      </c>
      <c r="H127" s="36">
        <v>0</v>
      </c>
      <c r="I127" s="36">
        <f t="shared" si="2"/>
        <v>0</v>
      </c>
      <c r="J127" s="36">
        <v>0</v>
      </c>
      <c r="K127" s="36">
        <f t="shared" si="3"/>
        <v>0</v>
      </c>
    </row>
    <row r="128" spans="2:11" ht="49.5" customHeight="1" thickBot="1">
      <c r="B128" s="10">
        <v>119</v>
      </c>
      <c r="C128" s="31" t="s">
        <v>140</v>
      </c>
      <c r="D128" s="41"/>
      <c r="E128" s="42"/>
      <c r="F128" s="32" t="s">
        <v>182</v>
      </c>
      <c r="G128" s="34">
        <v>50</v>
      </c>
      <c r="H128" s="36">
        <v>0</v>
      </c>
      <c r="I128" s="36">
        <f t="shared" si="2"/>
        <v>0</v>
      </c>
      <c r="J128" s="36">
        <v>0</v>
      </c>
      <c r="K128" s="36">
        <f t="shared" si="3"/>
        <v>0</v>
      </c>
    </row>
    <row r="129" spans="2:11" ht="49.5" customHeight="1" thickBot="1">
      <c r="B129" s="10">
        <v>120</v>
      </c>
      <c r="C129" s="31" t="s">
        <v>141</v>
      </c>
      <c r="D129" s="41"/>
      <c r="E129" s="42"/>
      <c r="F129" s="32" t="s">
        <v>182</v>
      </c>
      <c r="G129" s="34">
        <v>60</v>
      </c>
      <c r="H129" s="36">
        <v>0</v>
      </c>
      <c r="I129" s="36">
        <f t="shared" si="2"/>
        <v>0</v>
      </c>
      <c r="J129" s="36">
        <v>0</v>
      </c>
      <c r="K129" s="36">
        <f t="shared" si="3"/>
        <v>0</v>
      </c>
    </row>
    <row r="130" spans="2:11" ht="49.5" customHeight="1" thickBot="1">
      <c r="B130" s="10">
        <v>121</v>
      </c>
      <c r="C130" s="31" t="s">
        <v>142</v>
      </c>
      <c r="D130" s="41"/>
      <c r="E130" s="42"/>
      <c r="F130" s="32" t="s">
        <v>182</v>
      </c>
      <c r="G130" s="34">
        <v>60</v>
      </c>
      <c r="H130" s="36">
        <v>0</v>
      </c>
      <c r="I130" s="36">
        <f t="shared" si="2"/>
        <v>0</v>
      </c>
      <c r="J130" s="36">
        <v>0</v>
      </c>
      <c r="K130" s="36">
        <f t="shared" si="3"/>
        <v>0</v>
      </c>
    </row>
    <row r="131" spans="2:11" ht="49.5" customHeight="1" thickBot="1">
      <c r="B131" s="10">
        <v>122</v>
      </c>
      <c r="C131" s="31" t="s">
        <v>143</v>
      </c>
      <c r="D131" s="41"/>
      <c r="E131" s="42"/>
      <c r="F131" s="32" t="s">
        <v>182</v>
      </c>
      <c r="G131" s="34">
        <v>60</v>
      </c>
      <c r="H131" s="36">
        <v>0</v>
      </c>
      <c r="I131" s="36">
        <f t="shared" si="2"/>
        <v>0</v>
      </c>
      <c r="J131" s="36">
        <v>0</v>
      </c>
      <c r="K131" s="36">
        <f t="shared" si="3"/>
        <v>0</v>
      </c>
    </row>
    <row r="132" spans="2:11" ht="49.5" customHeight="1" thickBot="1">
      <c r="B132" s="10">
        <v>123</v>
      </c>
      <c r="C132" s="31" t="s">
        <v>144</v>
      </c>
      <c r="D132" s="41"/>
      <c r="E132" s="42"/>
      <c r="F132" s="32" t="s">
        <v>182</v>
      </c>
      <c r="G132" s="34">
        <v>30</v>
      </c>
      <c r="H132" s="36">
        <v>0</v>
      </c>
      <c r="I132" s="36">
        <f t="shared" si="2"/>
        <v>0</v>
      </c>
      <c r="J132" s="36">
        <v>0</v>
      </c>
      <c r="K132" s="36">
        <f t="shared" si="3"/>
        <v>0</v>
      </c>
    </row>
    <row r="133" spans="2:11" ht="49.5" customHeight="1" thickBot="1">
      <c r="B133" s="10">
        <v>124</v>
      </c>
      <c r="C133" s="31" t="s">
        <v>145</v>
      </c>
      <c r="D133" s="41"/>
      <c r="E133" s="42"/>
      <c r="F133" s="32" t="s">
        <v>182</v>
      </c>
      <c r="G133" s="34">
        <v>30</v>
      </c>
      <c r="H133" s="36">
        <v>0</v>
      </c>
      <c r="I133" s="36">
        <f t="shared" si="2"/>
        <v>0</v>
      </c>
      <c r="J133" s="36">
        <v>0</v>
      </c>
      <c r="K133" s="36">
        <f t="shared" si="3"/>
        <v>0</v>
      </c>
    </row>
    <row r="134" spans="2:11" ht="49.5" customHeight="1" thickBot="1">
      <c r="B134" s="10">
        <v>125</v>
      </c>
      <c r="C134" s="31" t="s">
        <v>146</v>
      </c>
      <c r="D134" s="41"/>
      <c r="E134" s="42"/>
      <c r="F134" s="32" t="s">
        <v>182</v>
      </c>
      <c r="G134" s="34">
        <v>60</v>
      </c>
      <c r="H134" s="36">
        <v>0</v>
      </c>
      <c r="I134" s="36">
        <f t="shared" si="2"/>
        <v>0</v>
      </c>
      <c r="J134" s="36">
        <v>0</v>
      </c>
      <c r="K134" s="36">
        <f t="shared" si="3"/>
        <v>0</v>
      </c>
    </row>
    <row r="135" spans="2:11" ht="49.5" customHeight="1" thickBot="1">
      <c r="B135" s="10">
        <v>126</v>
      </c>
      <c r="C135" s="31" t="s">
        <v>147</v>
      </c>
      <c r="D135" s="41"/>
      <c r="E135" s="42"/>
      <c r="F135" s="32" t="s">
        <v>182</v>
      </c>
      <c r="G135" s="34">
        <v>60</v>
      </c>
      <c r="H135" s="36">
        <v>0</v>
      </c>
      <c r="I135" s="36">
        <f t="shared" si="2"/>
        <v>0</v>
      </c>
      <c r="J135" s="36">
        <v>0</v>
      </c>
      <c r="K135" s="36">
        <f t="shared" si="3"/>
        <v>0</v>
      </c>
    </row>
    <row r="136" spans="2:11" ht="49.5" customHeight="1" thickBot="1">
      <c r="B136" s="10">
        <v>127</v>
      </c>
      <c r="C136" s="31" t="s">
        <v>148</v>
      </c>
      <c r="D136" s="41"/>
      <c r="E136" s="42"/>
      <c r="F136" s="32" t="s">
        <v>182</v>
      </c>
      <c r="G136" s="34">
        <v>70</v>
      </c>
      <c r="H136" s="36">
        <v>0</v>
      </c>
      <c r="I136" s="36">
        <f t="shared" si="2"/>
        <v>0</v>
      </c>
      <c r="J136" s="36">
        <v>0</v>
      </c>
      <c r="K136" s="36">
        <f t="shared" si="3"/>
        <v>0</v>
      </c>
    </row>
    <row r="137" spans="2:11" ht="49.5" customHeight="1" thickBot="1">
      <c r="B137" s="10">
        <v>128</v>
      </c>
      <c r="C137" s="31" t="s">
        <v>149</v>
      </c>
      <c r="D137" s="41"/>
      <c r="E137" s="42"/>
      <c r="F137" s="32" t="s">
        <v>182</v>
      </c>
      <c r="G137" s="34">
        <v>60</v>
      </c>
      <c r="H137" s="36">
        <v>0</v>
      </c>
      <c r="I137" s="36">
        <f t="shared" si="2"/>
        <v>0</v>
      </c>
      <c r="J137" s="36">
        <v>0</v>
      </c>
      <c r="K137" s="36">
        <f t="shared" si="3"/>
        <v>0</v>
      </c>
    </row>
    <row r="138" spans="2:11" ht="49.5" customHeight="1" thickBot="1">
      <c r="B138" s="10">
        <v>129</v>
      </c>
      <c r="C138" s="31" t="s">
        <v>150</v>
      </c>
      <c r="D138" s="41"/>
      <c r="E138" s="42"/>
      <c r="F138" s="32" t="s">
        <v>182</v>
      </c>
      <c r="G138" s="34">
        <v>60</v>
      </c>
      <c r="H138" s="36">
        <v>0</v>
      </c>
      <c r="I138" s="36">
        <f aca="true" t="shared" si="4" ref="I138:I167">G138*H138</f>
        <v>0</v>
      </c>
      <c r="J138" s="36">
        <v>0</v>
      </c>
      <c r="K138" s="36">
        <f aca="true" t="shared" si="5" ref="K138:K167">I138+J138</f>
        <v>0</v>
      </c>
    </row>
    <row r="139" spans="2:11" ht="49.5" customHeight="1" thickBot="1">
      <c r="B139" s="10">
        <v>130</v>
      </c>
      <c r="C139" s="31" t="s">
        <v>151</v>
      </c>
      <c r="D139" s="41"/>
      <c r="E139" s="42"/>
      <c r="F139" s="32" t="s">
        <v>182</v>
      </c>
      <c r="G139" s="34">
        <v>60</v>
      </c>
      <c r="H139" s="36">
        <v>0</v>
      </c>
      <c r="I139" s="36">
        <f t="shared" si="4"/>
        <v>0</v>
      </c>
      <c r="J139" s="36">
        <v>0</v>
      </c>
      <c r="K139" s="36">
        <f t="shared" si="5"/>
        <v>0</v>
      </c>
    </row>
    <row r="140" spans="2:11" ht="49.5" customHeight="1" thickBot="1">
      <c r="B140" s="10">
        <v>131</v>
      </c>
      <c r="C140" s="31" t="s">
        <v>152</v>
      </c>
      <c r="D140" s="41"/>
      <c r="E140" s="42"/>
      <c r="F140" s="32" t="s">
        <v>182</v>
      </c>
      <c r="G140" s="34">
        <v>50</v>
      </c>
      <c r="H140" s="36">
        <v>0</v>
      </c>
      <c r="I140" s="36">
        <f t="shared" si="4"/>
        <v>0</v>
      </c>
      <c r="J140" s="36">
        <v>0</v>
      </c>
      <c r="K140" s="36">
        <f t="shared" si="5"/>
        <v>0</v>
      </c>
    </row>
    <row r="141" spans="2:11" ht="49.5" customHeight="1" thickBot="1">
      <c r="B141" s="10">
        <v>132</v>
      </c>
      <c r="C141" s="31" t="s">
        <v>153</v>
      </c>
      <c r="D141" s="41"/>
      <c r="E141" s="42"/>
      <c r="F141" s="32" t="s">
        <v>182</v>
      </c>
      <c r="G141" s="34">
        <v>30</v>
      </c>
      <c r="H141" s="36">
        <v>0</v>
      </c>
      <c r="I141" s="36">
        <f t="shared" si="4"/>
        <v>0</v>
      </c>
      <c r="J141" s="36">
        <v>0</v>
      </c>
      <c r="K141" s="36">
        <f t="shared" si="5"/>
        <v>0</v>
      </c>
    </row>
    <row r="142" spans="2:11" ht="49.5" customHeight="1" thickBot="1">
      <c r="B142" s="10">
        <v>133</v>
      </c>
      <c r="C142" s="31" t="s">
        <v>154</v>
      </c>
      <c r="D142" s="41"/>
      <c r="E142" s="42"/>
      <c r="F142" s="32" t="s">
        <v>182</v>
      </c>
      <c r="G142" s="34">
        <v>160</v>
      </c>
      <c r="H142" s="36">
        <v>0</v>
      </c>
      <c r="I142" s="36">
        <f t="shared" si="4"/>
        <v>0</v>
      </c>
      <c r="J142" s="36">
        <v>0</v>
      </c>
      <c r="K142" s="36">
        <f t="shared" si="5"/>
        <v>0</v>
      </c>
    </row>
    <row r="143" spans="2:11" ht="49.5" customHeight="1" thickBot="1">
      <c r="B143" s="10">
        <v>134</v>
      </c>
      <c r="C143" s="31" t="s">
        <v>155</v>
      </c>
      <c r="D143" s="41"/>
      <c r="E143" s="42"/>
      <c r="F143" s="32" t="s">
        <v>182</v>
      </c>
      <c r="G143" s="35">
        <v>50000</v>
      </c>
      <c r="H143" s="36">
        <v>0</v>
      </c>
      <c r="I143" s="36">
        <f t="shared" si="4"/>
        <v>0</v>
      </c>
      <c r="J143" s="36">
        <v>0</v>
      </c>
      <c r="K143" s="36">
        <f t="shared" si="5"/>
        <v>0</v>
      </c>
    </row>
    <row r="144" spans="2:11" ht="49.5" customHeight="1" thickBot="1">
      <c r="B144" s="10">
        <v>135</v>
      </c>
      <c r="C144" s="31" t="s">
        <v>156</v>
      </c>
      <c r="D144" s="41"/>
      <c r="E144" s="42"/>
      <c r="F144" s="32" t="s">
        <v>181</v>
      </c>
      <c r="G144" s="34">
        <v>120</v>
      </c>
      <c r="H144" s="36">
        <v>0</v>
      </c>
      <c r="I144" s="36">
        <f t="shared" si="4"/>
        <v>0</v>
      </c>
      <c r="J144" s="36">
        <v>0</v>
      </c>
      <c r="K144" s="36">
        <f t="shared" si="5"/>
        <v>0</v>
      </c>
    </row>
    <row r="145" spans="2:11" ht="49.5" customHeight="1" thickBot="1">
      <c r="B145" s="10">
        <v>136</v>
      </c>
      <c r="C145" s="31" t="s">
        <v>157</v>
      </c>
      <c r="D145" s="41"/>
      <c r="E145" s="42"/>
      <c r="F145" s="32" t="s">
        <v>180</v>
      </c>
      <c r="G145" s="34">
        <v>100</v>
      </c>
      <c r="H145" s="36">
        <v>0</v>
      </c>
      <c r="I145" s="36">
        <f t="shared" si="4"/>
        <v>0</v>
      </c>
      <c r="J145" s="36">
        <f>I145*0.16</f>
        <v>0</v>
      </c>
      <c r="K145" s="36">
        <f t="shared" si="5"/>
        <v>0</v>
      </c>
    </row>
    <row r="146" spans="2:11" ht="49.5" customHeight="1" thickBot="1">
      <c r="B146" s="10">
        <v>137</v>
      </c>
      <c r="C146" s="31" t="s">
        <v>158</v>
      </c>
      <c r="D146" s="41"/>
      <c r="E146" s="42"/>
      <c r="F146" s="32" t="s">
        <v>182</v>
      </c>
      <c r="G146" s="34">
        <v>43</v>
      </c>
      <c r="H146" s="36">
        <v>0</v>
      </c>
      <c r="I146" s="36">
        <f t="shared" si="4"/>
        <v>0</v>
      </c>
      <c r="J146" s="36">
        <v>0</v>
      </c>
      <c r="K146" s="36">
        <f t="shared" si="5"/>
        <v>0</v>
      </c>
    </row>
    <row r="147" spans="2:11" ht="49.5" customHeight="1" thickBot="1">
      <c r="B147" s="10">
        <v>138</v>
      </c>
      <c r="C147" s="31" t="s">
        <v>159</v>
      </c>
      <c r="D147" s="41"/>
      <c r="E147" s="42"/>
      <c r="F147" s="32" t="s">
        <v>180</v>
      </c>
      <c r="G147" s="34">
        <v>90</v>
      </c>
      <c r="H147" s="36">
        <v>0</v>
      </c>
      <c r="I147" s="36">
        <f t="shared" si="4"/>
        <v>0</v>
      </c>
      <c r="J147" s="36">
        <v>0</v>
      </c>
      <c r="K147" s="36">
        <f t="shared" si="5"/>
        <v>0</v>
      </c>
    </row>
    <row r="148" spans="2:11" ht="49.5" customHeight="1" thickBot="1">
      <c r="B148" s="10">
        <v>139</v>
      </c>
      <c r="C148" s="31" t="s">
        <v>160</v>
      </c>
      <c r="D148" s="41"/>
      <c r="E148" s="42"/>
      <c r="F148" s="32" t="s">
        <v>182</v>
      </c>
      <c r="G148" s="35">
        <v>6600</v>
      </c>
      <c r="H148" s="36">
        <v>0</v>
      </c>
      <c r="I148" s="36">
        <f t="shared" si="4"/>
        <v>0</v>
      </c>
      <c r="J148" s="36">
        <v>0</v>
      </c>
      <c r="K148" s="36">
        <f t="shared" si="5"/>
        <v>0</v>
      </c>
    </row>
    <row r="149" spans="2:11" ht="49.5" customHeight="1" thickBot="1">
      <c r="B149" s="10">
        <v>140</v>
      </c>
      <c r="C149" s="31" t="s">
        <v>161</v>
      </c>
      <c r="D149" s="41"/>
      <c r="E149" s="42"/>
      <c r="F149" s="32" t="s">
        <v>181</v>
      </c>
      <c r="G149" s="34">
        <v>80</v>
      </c>
      <c r="H149" s="36">
        <v>0</v>
      </c>
      <c r="I149" s="36">
        <f t="shared" si="4"/>
        <v>0</v>
      </c>
      <c r="J149" s="36">
        <v>0</v>
      </c>
      <c r="K149" s="36">
        <f t="shared" si="5"/>
        <v>0</v>
      </c>
    </row>
    <row r="150" spans="2:11" ht="49.5" customHeight="1" thickBot="1">
      <c r="B150" s="10">
        <v>141</v>
      </c>
      <c r="C150" s="31" t="s">
        <v>162</v>
      </c>
      <c r="D150" s="41"/>
      <c r="E150" s="42"/>
      <c r="F150" s="32" t="s">
        <v>182</v>
      </c>
      <c r="G150" s="34">
        <v>120</v>
      </c>
      <c r="H150" s="36">
        <v>0</v>
      </c>
      <c r="I150" s="36">
        <f t="shared" si="4"/>
        <v>0</v>
      </c>
      <c r="J150" s="36">
        <v>0</v>
      </c>
      <c r="K150" s="36">
        <f t="shared" si="5"/>
        <v>0</v>
      </c>
    </row>
    <row r="151" spans="2:11" ht="49.5" customHeight="1" thickBot="1">
      <c r="B151" s="10">
        <v>142</v>
      </c>
      <c r="C151" s="31" t="s">
        <v>163</v>
      </c>
      <c r="D151" s="41"/>
      <c r="E151" s="42"/>
      <c r="F151" s="32" t="s">
        <v>181</v>
      </c>
      <c r="G151" s="34">
        <v>8</v>
      </c>
      <c r="H151" s="36">
        <v>0</v>
      </c>
      <c r="I151" s="36">
        <f t="shared" si="4"/>
        <v>0</v>
      </c>
      <c r="J151" s="36">
        <v>0</v>
      </c>
      <c r="K151" s="36">
        <f t="shared" si="5"/>
        <v>0</v>
      </c>
    </row>
    <row r="152" spans="2:11" ht="49.5" customHeight="1" thickBot="1">
      <c r="B152" s="10">
        <v>143</v>
      </c>
      <c r="C152" s="31" t="s">
        <v>164</v>
      </c>
      <c r="D152" s="41"/>
      <c r="E152" s="42"/>
      <c r="F152" s="32" t="s">
        <v>182</v>
      </c>
      <c r="G152" s="34">
        <v>800</v>
      </c>
      <c r="H152" s="36">
        <v>0</v>
      </c>
      <c r="I152" s="36">
        <f t="shared" si="4"/>
        <v>0</v>
      </c>
      <c r="J152" s="36">
        <v>0</v>
      </c>
      <c r="K152" s="36">
        <f t="shared" si="5"/>
        <v>0</v>
      </c>
    </row>
    <row r="153" spans="2:11" ht="49.5" customHeight="1" thickBot="1">
      <c r="B153" s="10">
        <v>144</v>
      </c>
      <c r="C153" s="31" t="s">
        <v>165</v>
      </c>
      <c r="D153" s="41"/>
      <c r="E153" s="42"/>
      <c r="F153" s="32" t="s">
        <v>182</v>
      </c>
      <c r="G153" s="34">
        <v>140</v>
      </c>
      <c r="H153" s="36">
        <v>0</v>
      </c>
      <c r="I153" s="36">
        <f t="shared" si="4"/>
        <v>0</v>
      </c>
      <c r="J153" s="36">
        <v>0</v>
      </c>
      <c r="K153" s="36">
        <f t="shared" si="5"/>
        <v>0</v>
      </c>
    </row>
    <row r="154" spans="2:11" ht="49.5" customHeight="1" thickBot="1">
      <c r="B154" s="10">
        <v>145</v>
      </c>
      <c r="C154" s="31" t="s">
        <v>166</v>
      </c>
      <c r="D154" s="41"/>
      <c r="E154" s="42"/>
      <c r="F154" s="32" t="s">
        <v>182</v>
      </c>
      <c r="G154" s="34">
        <v>180</v>
      </c>
      <c r="H154" s="36">
        <v>0</v>
      </c>
      <c r="I154" s="36">
        <f t="shared" si="4"/>
        <v>0</v>
      </c>
      <c r="J154" s="36">
        <v>0</v>
      </c>
      <c r="K154" s="36">
        <f t="shared" si="5"/>
        <v>0</v>
      </c>
    </row>
    <row r="155" spans="2:11" ht="49.5" customHeight="1" thickBot="1">
      <c r="B155" s="10">
        <v>146</v>
      </c>
      <c r="C155" s="31" t="s">
        <v>167</v>
      </c>
      <c r="D155" s="41"/>
      <c r="E155" s="42"/>
      <c r="F155" s="32" t="s">
        <v>183</v>
      </c>
      <c r="G155" s="35">
        <v>11594</v>
      </c>
      <c r="H155" s="36">
        <v>0</v>
      </c>
      <c r="I155" s="36">
        <f t="shared" si="4"/>
        <v>0</v>
      </c>
      <c r="J155" s="37">
        <f aca="true" t="shared" si="6" ref="J155:J167">I155*0.16</f>
        <v>0</v>
      </c>
      <c r="K155" s="36">
        <f t="shared" si="5"/>
        <v>0</v>
      </c>
    </row>
    <row r="156" spans="2:11" ht="49.5" customHeight="1" thickBot="1">
      <c r="B156" s="10">
        <v>147</v>
      </c>
      <c r="C156" s="31" t="s">
        <v>168</v>
      </c>
      <c r="D156" s="41"/>
      <c r="E156" s="42"/>
      <c r="F156" s="32" t="s">
        <v>183</v>
      </c>
      <c r="G156" s="35">
        <v>36575</v>
      </c>
      <c r="H156" s="36">
        <v>0</v>
      </c>
      <c r="I156" s="36">
        <f t="shared" si="4"/>
        <v>0</v>
      </c>
      <c r="J156" s="37">
        <f t="shared" si="6"/>
        <v>0</v>
      </c>
      <c r="K156" s="36">
        <f t="shared" si="5"/>
        <v>0</v>
      </c>
    </row>
    <row r="157" spans="2:11" ht="49.5" customHeight="1" thickBot="1">
      <c r="B157" s="10">
        <v>148</v>
      </c>
      <c r="C157" s="31" t="s">
        <v>169</v>
      </c>
      <c r="D157" s="41"/>
      <c r="E157" s="42"/>
      <c r="F157" s="32" t="s">
        <v>183</v>
      </c>
      <c r="G157" s="35">
        <v>63723</v>
      </c>
      <c r="H157" s="36">
        <v>0</v>
      </c>
      <c r="I157" s="36">
        <f t="shared" si="4"/>
        <v>0</v>
      </c>
      <c r="J157" s="37">
        <f t="shared" si="6"/>
        <v>0</v>
      </c>
      <c r="K157" s="36">
        <f t="shared" si="5"/>
        <v>0</v>
      </c>
    </row>
    <row r="158" spans="2:11" ht="49.5" customHeight="1" thickBot="1">
      <c r="B158" s="10">
        <v>149</v>
      </c>
      <c r="C158" s="31" t="s">
        <v>170</v>
      </c>
      <c r="D158" s="41"/>
      <c r="E158" s="42"/>
      <c r="F158" s="32" t="s">
        <v>183</v>
      </c>
      <c r="G158" s="35">
        <v>14124</v>
      </c>
      <c r="H158" s="36">
        <v>0</v>
      </c>
      <c r="I158" s="36">
        <f t="shared" si="4"/>
        <v>0</v>
      </c>
      <c r="J158" s="37">
        <f t="shared" si="6"/>
        <v>0</v>
      </c>
      <c r="K158" s="36">
        <f t="shared" si="5"/>
        <v>0</v>
      </c>
    </row>
    <row r="159" spans="2:11" ht="49.5" customHeight="1" thickBot="1">
      <c r="B159" s="10">
        <v>150</v>
      </c>
      <c r="C159" s="31" t="s">
        <v>171</v>
      </c>
      <c r="D159" s="41"/>
      <c r="E159" s="42"/>
      <c r="F159" s="32" t="s">
        <v>183</v>
      </c>
      <c r="G159" s="35">
        <v>7997</v>
      </c>
      <c r="H159" s="36">
        <v>0</v>
      </c>
      <c r="I159" s="36">
        <f t="shared" si="4"/>
        <v>0</v>
      </c>
      <c r="J159" s="37">
        <f t="shared" si="6"/>
        <v>0</v>
      </c>
      <c r="K159" s="36">
        <f t="shared" si="5"/>
        <v>0</v>
      </c>
    </row>
    <row r="160" spans="2:11" ht="49.5" customHeight="1" thickBot="1">
      <c r="B160" s="10">
        <v>151</v>
      </c>
      <c r="C160" s="31" t="s">
        <v>172</v>
      </c>
      <c r="D160" s="41"/>
      <c r="E160" s="42"/>
      <c r="F160" s="32" t="s">
        <v>183</v>
      </c>
      <c r="G160" s="35">
        <v>36850</v>
      </c>
      <c r="H160" s="36">
        <v>0</v>
      </c>
      <c r="I160" s="36">
        <f t="shared" si="4"/>
        <v>0</v>
      </c>
      <c r="J160" s="37">
        <f t="shared" si="6"/>
        <v>0</v>
      </c>
      <c r="K160" s="36">
        <f t="shared" si="5"/>
        <v>0</v>
      </c>
    </row>
    <row r="161" spans="2:11" ht="49.5" customHeight="1" thickBot="1">
      <c r="B161" s="10">
        <v>152</v>
      </c>
      <c r="C161" s="31" t="s">
        <v>173</v>
      </c>
      <c r="D161" s="41"/>
      <c r="E161" s="42"/>
      <c r="F161" s="32" t="s">
        <v>183</v>
      </c>
      <c r="G161" s="35">
        <v>4312</v>
      </c>
      <c r="H161" s="36">
        <v>0</v>
      </c>
      <c r="I161" s="36">
        <f t="shared" si="4"/>
        <v>0</v>
      </c>
      <c r="J161" s="37">
        <f t="shared" si="6"/>
        <v>0</v>
      </c>
      <c r="K161" s="36">
        <f t="shared" si="5"/>
        <v>0</v>
      </c>
    </row>
    <row r="162" spans="2:11" ht="49.5" customHeight="1" thickBot="1">
      <c r="B162" s="10">
        <v>153</v>
      </c>
      <c r="C162" s="31" t="s">
        <v>174</v>
      </c>
      <c r="D162" s="41"/>
      <c r="E162" s="42"/>
      <c r="F162" s="32" t="s">
        <v>183</v>
      </c>
      <c r="G162" s="35">
        <v>2046</v>
      </c>
      <c r="H162" s="36">
        <v>0</v>
      </c>
      <c r="I162" s="36">
        <f t="shared" si="4"/>
        <v>0</v>
      </c>
      <c r="J162" s="37">
        <f t="shared" si="6"/>
        <v>0</v>
      </c>
      <c r="K162" s="36">
        <f t="shared" si="5"/>
        <v>0</v>
      </c>
    </row>
    <row r="163" spans="2:11" ht="49.5" customHeight="1" thickBot="1">
      <c r="B163" s="10">
        <v>154</v>
      </c>
      <c r="C163" s="31" t="s">
        <v>175</v>
      </c>
      <c r="D163" s="41"/>
      <c r="E163" s="42"/>
      <c r="F163" s="32" t="s">
        <v>183</v>
      </c>
      <c r="G163" s="35">
        <v>19272</v>
      </c>
      <c r="H163" s="36">
        <v>0</v>
      </c>
      <c r="I163" s="36">
        <f t="shared" si="4"/>
        <v>0</v>
      </c>
      <c r="J163" s="37">
        <f t="shared" si="6"/>
        <v>0</v>
      </c>
      <c r="K163" s="36">
        <f t="shared" si="5"/>
        <v>0</v>
      </c>
    </row>
    <row r="164" spans="2:11" ht="49.5" customHeight="1" thickBot="1">
      <c r="B164" s="10">
        <v>155</v>
      </c>
      <c r="C164" s="31" t="s">
        <v>176</v>
      </c>
      <c r="D164" s="41"/>
      <c r="E164" s="42"/>
      <c r="F164" s="32" t="s">
        <v>183</v>
      </c>
      <c r="G164" s="35">
        <v>23441</v>
      </c>
      <c r="H164" s="36">
        <v>0</v>
      </c>
      <c r="I164" s="36">
        <f t="shared" si="4"/>
        <v>0</v>
      </c>
      <c r="J164" s="37">
        <f t="shared" si="6"/>
        <v>0</v>
      </c>
      <c r="K164" s="36">
        <f t="shared" si="5"/>
        <v>0</v>
      </c>
    </row>
    <row r="165" spans="2:11" ht="49.5" customHeight="1" thickBot="1">
      <c r="B165" s="10">
        <v>156</v>
      </c>
      <c r="C165" s="31" t="s">
        <v>177</v>
      </c>
      <c r="D165" s="41"/>
      <c r="E165" s="42"/>
      <c r="F165" s="32" t="s">
        <v>183</v>
      </c>
      <c r="G165" s="35">
        <v>23001</v>
      </c>
      <c r="H165" s="36">
        <v>0</v>
      </c>
      <c r="I165" s="36">
        <f t="shared" si="4"/>
        <v>0</v>
      </c>
      <c r="J165" s="37">
        <f t="shared" si="6"/>
        <v>0</v>
      </c>
      <c r="K165" s="36">
        <f t="shared" si="5"/>
        <v>0</v>
      </c>
    </row>
    <row r="166" spans="2:11" ht="49.5" customHeight="1" thickBot="1">
      <c r="B166" s="10">
        <v>157</v>
      </c>
      <c r="C166" s="31" t="s">
        <v>178</v>
      </c>
      <c r="D166" s="41"/>
      <c r="E166" s="42"/>
      <c r="F166" s="32" t="s">
        <v>183</v>
      </c>
      <c r="G166" s="35">
        <v>23199</v>
      </c>
      <c r="H166" s="36">
        <v>0</v>
      </c>
      <c r="I166" s="36">
        <f t="shared" si="4"/>
        <v>0</v>
      </c>
      <c r="J166" s="37">
        <f t="shared" si="6"/>
        <v>0</v>
      </c>
      <c r="K166" s="36">
        <f t="shared" si="5"/>
        <v>0</v>
      </c>
    </row>
    <row r="167" spans="2:11" ht="49.5" customHeight="1" thickBot="1">
      <c r="B167" s="10">
        <v>158</v>
      </c>
      <c r="C167" s="31" t="s">
        <v>179</v>
      </c>
      <c r="D167" s="41"/>
      <c r="E167" s="42"/>
      <c r="F167" s="32" t="s">
        <v>183</v>
      </c>
      <c r="G167" s="35">
        <v>44220</v>
      </c>
      <c r="H167" s="36">
        <v>0</v>
      </c>
      <c r="I167" s="36">
        <f t="shared" si="4"/>
        <v>0</v>
      </c>
      <c r="J167" s="37">
        <f t="shared" si="6"/>
        <v>0</v>
      </c>
      <c r="K167" s="36">
        <f t="shared" si="5"/>
        <v>0</v>
      </c>
    </row>
    <row r="168" spans="7:11" ht="22.5" customHeight="1">
      <c r="G168" s="16" t="s">
        <v>18</v>
      </c>
      <c r="H168" s="17"/>
      <c r="I168" s="12"/>
      <c r="J168" s="12"/>
      <c r="K168" s="7">
        <f>SUM(I10:I167)</f>
        <v>0</v>
      </c>
    </row>
    <row r="169" spans="8:11" ht="17.25" customHeight="1">
      <c r="H169" s="2" t="s">
        <v>7</v>
      </c>
      <c r="I169" s="2"/>
      <c r="J169" s="2"/>
      <c r="K169" s="7">
        <f>SUM(J10:J167)</f>
        <v>0</v>
      </c>
    </row>
    <row r="170" spans="8:11" ht="18" customHeight="1">
      <c r="H170" s="2" t="s">
        <v>1</v>
      </c>
      <c r="I170" s="2"/>
      <c r="J170" s="2"/>
      <c r="K170" s="8">
        <f>SUM(K168:K169)</f>
        <v>0</v>
      </c>
    </row>
    <row r="171" spans="2:11" ht="21" customHeight="1">
      <c r="B171" s="5" t="s">
        <v>9</v>
      </c>
      <c r="C171" s="5"/>
      <c r="D171" s="25"/>
      <c r="E171" s="25"/>
      <c r="F171" s="25"/>
      <c r="G171" s="25"/>
      <c r="H171" s="25"/>
      <c r="I171" s="25"/>
      <c r="J171" s="25"/>
      <c r="K171" s="25"/>
    </row>
    <row r="172" ht="9.75" customHeight="1"/>
    <row r="173" spans="2:11" ht="25.5" customHeight="1">
      <c r="B173" s="30" t="s">
        <v>11</v>
      </c>
      <c r="C173" s="30"/>
      <c r="D173" s="30"/>
      <c r="E173" s="30"/>
      <c r="F173" s="30"/>
      <c r="G173" s="30"/>
      <c r="H173" s="30"/>
      <c r="I173" s="11"/>
      <c r="J173" s="11"/>
      <c r="K173" s="6"/>
    </row>
    <row r="174" spans="2:7" ht="20.25" customHeight="1">
      <c r="B174" s="3"/>
      <c r="C174" s="3"/>
      <c r="D174" s="3"/>
      <c r="E174" s="29" t="s">
        <v>15</v>
      </c>
      <c r="F174" s="29"/>
      <c r="G174" s="3"/>
    </row>
    <row r="175" spans="1:12" ht="33.75" customHeight="1">
      <c r="A175" s="27" t="s">
        <v>10</v>
      </c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</row>
  </sheetData>
  <sheetProtection/>
  <mergeCells count="174">
    <mergeCell ref="C164:E164"/>
    <mergeCell ref="C165:E165"/>
    <mergeCell ref="C166:E166"/>
    <mergeCell ref="C167:E167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C81:E81"/>
    <mergeCell ref="C82:E82"/>
    <mergeCell ref="C83:E83"/>
    <mergeCell ref="C84:E84"/>
    <mergeCell ref="C85:E85"/>
    <mergeCell ref="C86:E86"/>
    <mergeCell ref="C87:E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98:E98"/>
    <mergeCell ref="C99:E99"/>
    <mergeCell ref="C100:E100"/>
    <mergeCell ref="C101:E101"/>
    <mergeCell ref="C102:E102"/>
    <mergeCell ref="C103:E103"/>
    <mergeCell ref="C104:E104"/>
    <mergeCell ref="C105:E105"/>
    <mergeCell ref="C106:E106"/>
    <mergeCell ref="C107:E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C122:E122"/>
    <mergeCell ref="C123:E123"/>
    <mergeCell ref="C124:E124"/>
    <mergeCell ref="C125:E125"/>
    <mergeCell ref="C126:E126"/>
    <mergeCell ref="C127:E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38:E138"/>
    <mergeCell ref="C139:E139"/>
    <mergeCell ref="C140:E140"/>
    <mergeCell ref="C141:E141"/>
    <mergeCell ref="C142:E142"/>
    <mergeCell ref="C143:E143"/>
    <mergeCell ref="C144:E144"/>
    <mergeCell ref="C145:E145"/>
    <mergeCell ref="C146:E146"/>
    <mergeCell ref="C147:E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58:E158"/>
    <mergeCell ref="C159:E159"/>
    <mergeCell ref="D171:K171"/>
    <mergeCell ref="B8:D8"/>
    <mergeCell ref="B7:C7"/>
    <mergeCell ref="D7:K7"/>
    <mergeCell ref="A175:L175"/>
    <mergeCell ref="C9:E9"/>
    <mergeCell ref="E174:F174"/>
    <mergeCell ref="B173:H173"/>
    <mergeCell ref="C160:E160"/>
    <mergeCell ref="C161:E161"/>
    <mergeCell ref="A1:L1"/>
    <mergeCell ref="B2:K2"/>
    <mergeCell ref="G168:H168"/>
    <mergeCell ref="B4:C4"/>
    <mergeCell ref="C5:E5"/>
    <mergeCell ref="H5:K5"/>
    <mergeCell ref="D4:K4"/>
    <mergeCell ref="C6:G6"/>
    <mergeCell ref="C162:E162"/>
    <mergeCell ref="C163:E163"/>
  </mergeCells>
  <printOptions/>
  <pageMargins left="0.2362204724409449" right="0.2362204724409449" top="0.35433070866141736" bottom="0.31496062992125984" header="0.31496062992125984" footer="0.3149606299212598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Arturo Salinas</dc:creator>
  <cp:keywords/>
  <dc:description/>
  <cp:lastModifiedBy>Usuario</cp:lastModifiedBy>
  <cp:lastPrinted>2016-02-02T15:57:45Z</cp:lastPrinted>
  <dcterms:created xsi:type="dcterms:W3CDTF">2009-11-01T00:24:57Z</dcterms:created>
  <dcterms:modified xsi:type="dcterms:W3CDTF">2016-02-09T01:36:46Z</dcterms:modified>
  <cp:category/>
  <cp:version/>
  <cp:contentType/>
  <cp:contentStatus/>
</cp:coreProperties>
</file>